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0755" windowHeight="6945"/>
  </bookViews>
  <sheets>
    <sheet name="경영수익성 및 기업활동성" sheetId="1" r:id="rId1"/>
    <sheet name="기업성장성 및 기업생산성" sheetId="3" r:id="rId2"/>
    <sheet name="재무안정성" sheetId="2" r:id="rId3"/>
  </sheets>
  <calcPr calcId="144525"/>
  <fileRecoveryPr repairLoad="1"/>
</workbook>
</file>

<file path=xl/calcChain.xml><?xml version="1.0" encoding="utf-8"?>
<calcChain xmlns="http://schemas.openxmlformats.org/spreadsheetml/2006/main">
  <c r="C28" i="1" l="1"/>
  <c r="D28" i="1"/>
  <c r="E28" i="1"/>
  <c r="B28" i="1"/>
  <c r="C19" i="3" l="1"/>
  <c r="D19" i="3"/>
  <c r="E19" i="3"/>
  <c r="B19" i="3"/>
  <c r="E13" i="3"/>
  <c r="D13" i="3"/>
  <c r="C13" i="3"/>
  <c r="D28" i="2" l="1"/>
  <c r="D25" i="2"/>
  <c r="D23" i="2"/>
  <c r="D19" i="2"/>
  <c r="D17" i="2"/>
  <c r="D15" i="2"/>
  <c r="D13" i="2"/>
  <c r="D10" i="2"/>
  <c r="D8" i="2"/>
  <c r="D6" i="2"/>
  <c r="C32" i="2"/>
  <c r="C28" i="2"/>
  <c r="C25" i="2"/>
  <c r="C23" i="2"/>
  <c r="C19" i="2"/>
  <c r="C17" i="2"/>
  <c r="C15" i="2"/>
  <c r="C13" i="2"/>
  <c r="C10" i="2"/>
  <c r="C8" i="2"/>
  <c r="C6" i="2"/>
  <c r="B28" i="2"/>
  <c r="B25" i="2"/>
  <c r="B23" i="2"/>
  <c r="B19" i="2"/>
  <c r="B17" i="2"/>
  <c r="B15" i="2"/>
  <c r="B13" i="2"/>
  <c r="B10" i="2"/>
  <c r="B8" i="2"/>
  <c r="B6" i="2"/>
  <c r="E15" i="1"/>
  <c r="E12" i="1"/>
  <c r="E10" i="1"/>
  <c r="E8" i="1"/>
  <c r="E6" i="1"/>
  <c r="D25" i="1"/>
  <c r="D23" i="1"/>
  <c r="C25" i="1"/>
  <c r="C23" i="1"/>
  <c r="B25" i="1"/>
  <c r="B23" i="1"/>
  <c r="D15" i="1"/>
  <c r="D12" i="1"/>
  <c r="D10" i="1"/>
  <c r="D8" i="1"/>
  <c r="D6" i="1"/>
  <c r="C15" i="1"/>
  <c r="C12" i="1"/>
  <c r="C10" i="1"/>
  <c r="C8" i="1"/>
  <c r="C6" i="1"/>
  <c r="B15" i="1"/>
  <c r="B12" i="1"/>
  <c r="B10" i="1"/>
  <c r="B8" i="1"/>
  <c r="B6" i="1"/>
  <c r="E25" i="1" l="1"/>
  <c r="E23" i="1"/>
  <c r="C47" i="1"/>
  <c r="D18" i="3" l="1"/>
  <c r="C18" i="3"/>
  <c r="B18" i="3"/>
  <c r="D17" i="3"/>
  <c r="C17" i="3"/>
  <c r="B17" i="3"/>
  <c r="D16" i="3"/>
  <c r="C16" i="3"/>
  <c r="B16" i="3"/>
  <c r="E18" i="3"/>
  <c r="E17" i="3"/>
  <c r="E16" i="3"/>
  <c r="E10" i="3"/>
  <c r="D10" i="3"/>
  <c r="C10" i="3"/>
  <c r="E12" i="3"/>
  <c r="D12" i="3"/>
  <c r="C12" i="3"/>
  <c r="E11" i="3"/>
  <c r="D11" i="3"/>
  <c r="C11" i="3"/>
  <c r="E9" i="3"/>
  <c r="D9" i="3"/>
  <c r="C9" i="3"/>
  <c r="C50" i="1" l="1"/>
  <c r="D50" i="1"/>
  <c r="E50" i="1"/>
  <c r="E49" i="1"/>
  <c r="D49" i="1"/>
  <c r="C49" i="1"/>
  <c r="C48" i="1"/>
  <c r="D48" i="1"/>
  <c r="E48" i="1"/>
  <c r="E47" i="1"/>
  <c r="D47" i="1"/>
  <c r="E38" i="2"/>
  <c r="D38" i="2"/>
  <c r="C38" i="2"/>
  <c r="E36" i="2"/>
  <c r="D36" i="2"/>
  <c r="C36" i="2"/>
  <c r="B38" i="2"/>
  <c r="B36" i="2"/>
  <c r="E32" i="2"/>
  <c r="D32" i="2"/>
  <c r="E28" i="2"/>
  <c r="E25" i="2"/>
  <c r="E23" i="2"/>
  <c r="E19" i="2"/>
  <c r="E17" i="2"/>
  <c r="E13" i="2"/>
  <c r="E10" i="2"/>
  <c r="E6" i="2"/>
  <c r="E8" i="2"/>
  <c r="E37" i="2" l="1"/>
  <c r="C37" i="2"/>
  <c r="D37" i="2"/>
  <c r="B37" i="2"/>
  <c r="E15" i="2"/>
</calcChain>
</file>

<file path=xl/comments1.xml><?xml version="1.0" encoding="utf-8"?>
<comments xmlns="http://schemas.openxmlformats.org/spreadsheetml/2006/main">
  <authors>
    <author>kmwu</author>
  </authors>
  <commentList>
    <comment ref="A6" authorId="0">
      <text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물건을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제조하는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들어간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원가는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어느정도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비중을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차지하는가</t>
        </r>
        <r>
          <rPr>
            <b/>
            <sz val="9"/>
            <color indexed="81"/>
            <rFont val="Tahoma"/>
            <family val="2"/>
          </rPr>
          <t>?</t>
        </r>
      </text>
    </comment>
    <comment ref="A8" authorId="0">
      <text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원가를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남은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이익의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비율은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어느정도인가</t>
        </r>
        <r>
          <rPr>
            <b/>
            <sz val="9"/>
            <color indexed="81"/>
            <rFont val="Tahoma"/>
            <family val="2"/>
          </rPr>
          <t>?</t>
        </r>
      </text>
    </comment>
    <comment ref="A10" authorId="0">
      <text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판매관리비가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차지하는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비율은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어느정도인가</t>
        </r>
        <r>
          <rPr>
            <b/>
            <sz val="9"/>
            <color indexed="81"/>
            <rFont val="Tahoma"/>
            <family val="2"/>
          </rPr>
          <t>?</t>
        </r>
      </text>
    </comment>
    <comment ref="A12" authorId="0">
      <text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영업활동을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벌어들인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이익의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비율은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어느정도인가</t>
        </r>
        <r>
          <rPr>
            <b/>
            <sz val="9"/>
            <color indexed="81"/>
            <rFont val="Tahoma"/>
            <family val="2"/>
          </rPr>
          <t>?</t>
        </r>
      </text>
    </comment>
    <comment ref="A15" authorId="0">
      <text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순이익의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비율은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어느정도인가</t>
        </r>
        <r>
          <rPr>
            <b/>
            <sz val="9"/>
            <color indexed="81"/>
            <rFont val="Tahoma"/>
            <family val="2"/>
          </rPr>
          <t>?</t>
        </r>
      </text>
    </comment>
    <comment ref="A23" authorId="0">
      <text>
        <r>
          <rPr>
            <b/>
            <sz val="9"/>
            <color indexed="81"/>
            <rFont val="돋움"/>
            <family val="3"/>
            <charset val="129"/>
          </rPr>
          <t>타인자본인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부채를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제외하고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주주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회사의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자본인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자기자본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순이익은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어느정도인가</t>
        </r>
        <r>
          <rPr>
            <b/>
            <sz val="9"/>
            <color indexed="81"/>
            <rFont val="Tahoma"/>
            <family val="2"/>
          </rPr>
          <t xml:space="preserve">? </t>
        </r>
        <r>
          <rPr>
            <b/>
            <sz val="9"/>
            <color indexed="81"/>
            <rFont val="돋움"/>
            <family val="3"/>
            <charset val="129"/>
          </rPr>
          <t>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부채가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높을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경우에도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자기자본이익률이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높아진다는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점에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유의</t>
        </r>
      </text>
    </comment>
    <comment ref="A25" authorId="0">
      <text>
        <r>
          <rPr>
            <b/>
            <sz val="9"/>
            <color indexed="81"/>
            <rFont val="돋움"/>
            <family val="3"/>
            <charset val="129"/>
          </rPr>
          <t>회사가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순이익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규모는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어느정도인가</t>
        </r>
        <r>
          <rPr>
            <b/>
            <sz val="9"/>
            <color indexed="81"/>
            <rFont val="Tahoma"/>
            <family val="2"/>
          </rPr>
          <t xml:space="preserve">? </t>
        </r>
        <r>
          <rPr>
            <b/>
            <sz val="9"/>
            <color indexed="81"/>
            <rFont val="돋움"/>
            <family val="3"/>
            <charset val="129"/>
          </rPr>
          <t>주주뿐만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아니라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채권자들에게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돌아가는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몫을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있음에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유의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자기자본이익률이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비슷한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수준을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유지하되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총자산이익률이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높아질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주주보다는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채권자의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몫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높아지고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있음을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의미</t>
        </r>
      </text>
    </comment>
    <comment ref="A28" authorId="0">
      <text>
        <r>
          <rPr>
            <b/>
            <sz val="9"/>
            <color indexed="81"/>
            <rFont val="돋움"/>
            <family val="3"/>
            <charset val="129"/>
          </rPr>
          <t>당기순이익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배당금의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비율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기업이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벌어들인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순이익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주주들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회사밖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분배하는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비율로서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배당성향이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높을수록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주주들에게는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이익이지만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재무건전성이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하락할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위험이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존재</t>
        </r>
      </text>
    </comment>
    <comment ref="A47" authorId="0">
      <text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혹은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매출원가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재고자산으로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값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재고자산의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당좌자산화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속도로서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재고관리가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얼마나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효과적으로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이뤄지고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의미</t>
        </r>
      </text>
    </comment>
    <comment ref="A48" authorId="0">
      <text>
        <r>
          <rPr>
            <b/>
            <sz val="9"/>
            <color indexed="81"/>
            <rFont val="돋움"/>
            <family val="3"/>
            <charset val="129"/>
          </rPr>
          <t>매출채권의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현금화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속도로서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매출채권이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얼마나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신속하게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회수되고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의미</t>
        </r>
      </text>
    </comment>
    <comment ref="A49" authorId="0">
      <text>
        <r>
          <rPr>
            <b/>
            <sz val="9"/>
            <color indexed="81"/>
            <rFont val="돋움"/>
            <family val="3"/>
            <charset val="129"/>
          </rPr>
          <t>총자산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자기자본과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타인자본의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대비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매출액의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비율을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뜻하며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자산에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충분히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달성됐는지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자산의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활용도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의미</t>
        </r>
      </text>
    </comment>
  </commentList>
</comments>
</file>

<file path=xl/comments2.xml><?xml version="1.0" encoding="utf-8"?>
<comments xmlns="http://schemas.openxmlformats.org/spreadsheetml/2006/main">
  <authors>
    <author>kmwu</author>
  </authors>
  <commentList>
    <comment ref="A7" authorId="0">
      <text>
        <r>
          <rPr>
            <b/>
            <sz val="9"/>
            <color indexed="81"/>
            <rFont val="맑은 고딕"/>
            <family val="2"/>
            <charset val="129"/>
          </rPr>
          <t>현금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맑은 고딕"/>
            <family val="2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맑은 고딕"/>
            <family val="2"/>
            <charset val="129"/>
          </rPr>
          <t>현금성자산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맑은 고딕"/>
            <family val="2"/>
            <charset val="129"/>
          </rPr>
          <t>단기투자자산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맑은 고딕"/>
            <family val="2"/>
            <charset val="129"/>
          </rPr>
          <t>매출채권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맑은 고딕"/>
            <family val="2"/>
            <charset val="129"/>
          </rPr>
          <t>미수금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맑은 고딕"/>
            <family val="2"/>
            <charset val="129"/>
          </rPr>
          <t>선급금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맑은 고딕"/>
            <family val="2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맑은 고딕"/>
            <family val="2"/>
            <charset val="129"/>
          </rPr>
          <t>기타당좌자산을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맑은 고딕"/>
            <family val="2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맑은 고딕"/>
            <family val="2"/>
            <charset val="129"/>
          </rPr>
          <t>여기에서는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맑은 고딕"/>
            <family val="2"/>
            <charset val="129"/>
          </rPr>
          <t>편의상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맑은 고딕"/>
            <family val="2"/>
            <charset val="129"/>
          </rPr>
          <t>유동자산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맑은 고딕"/>
            <family val="2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맑은 고딕"/>
            <family val="2"/>
            <charset val="129"/>
          </rPr>
          <t>재고자산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맑은 고딕"/>
            <family val="2"/>
            <charset val="129"/>
          </rPr>
          <t>기타자산을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맑은 고딕"/>
            <family val="2"/>
            <charset val="129"/>
          </rPr>
          <t>제외한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맑은 고딕"/>
            <family val="2"/>
            <charset val="129"/>
          </rPr>
          <t>금액으로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맑은 고딕"/>
            <family val="2"/>
            <charset val="129"/>
          </rPr>
          <t>계산</t>
        </r>
      </text>
    </comment>
    <comment ref="A14" authorId="0">
      <text>
        <r>
          <rPr>
            <b/>
            <sz val="9"/>
            <color indexed="81"/>
            <rFont val="돋움"/>
            <family val="3"/>
            <charset val="129"/>
          </rPr>
          <t>장기금융상품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장기매출채권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투자부동산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장기대여금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영업활동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투자목적으로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만기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자산을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총칭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여기에서는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편의상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비유동자산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유형자산과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무형자산을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</t>
        </r>
      </text>
    </comment>
    <comment ref="A27" authorId="0">
      <text>
        <r>
          <rPr>
            <b/>
            <sz val="9"/>
            <color indexed="81"/>
            <rFont val="돋움"/>
            <family val="3"/>
            <charset val="129"/>
          </rPr>
          <t>발행된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주식의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액면가액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총액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보통주</t>
        </r>
        <r>
          <rPr>
            <b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돋움"/>
            <family val="3"/>
            <charset val="129"/>
          </rPr>
          <t>우선주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자본금</t>
        </r>
        <r>
          <rPr>
            <b/>
            <sz val="9"/>
            <color indexed="81"/>
            <rFont val="Tahoma"/>
            <family val="2"/>
          </rPr>
          <t xml:space="preserve">). </t>
        </r>
        <r>
          <rPr>
            <b/>
            <sz val="9"/>
            <color indexed="81"/>
            <rFont val="돋움"/>
            <family val="3"/>
            <charset val="129"/>
          </rPr>
          <t>발행가액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유의</t>
        </r>
      </text>
    </comment>
    <comment ref="A36" authorId="0">
      <text>
        <r>
          <rPr>
            <b/>
            <sz val="9"/>
            <color indexed="81"/>
            <rFont val="돋움"/>
            <family val="3"/>
            <charset val="129"/>
          </rPr>
          <t>유동부채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유동자산의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비율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단기적으로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도래할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부채만기에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상환능력을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갖추고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있는가</t>
        </r>
        <r>
          <rPr>
            <b/>
            <sz val="9"/>
            <color indexed="81"/>
            <rFont val="Tahoma"/>
            <family val="2"/>
          </rPr>
          <t>?</t>
        </r>
      </text>
    </comment>
    <comment ref="A38" authorId="0">
      <text>
        <r>
          <rPr>
            <b/>
            <sz val="9"/>
            <color indexed="81"/>
            <rFont val="돋움"/>
            <family val="3"/>
            <charset val="129"/>
          </rPr>
          <t>자기자본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타인자본의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비율은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어느정도인가</t>
        </r>
        <r>
          <rPr>
            <b/>
            <sz val="9"/>
            <color indexed="81"/>
            <rFont val="Tahoma"/>
            <family val="2"/>
          </rPr>
          <t xml:space="preserve">? </t>
        </r>
        <r>
          <rPr>
            <b/>
            <sz val="9"/>
            <color indexed="81"/>
            <rFont val="돋움"/>
            <family val="3"/>
            <charset val="129"/>
          </rPr>
          <t>자기자본비율과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유사한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개념</t>
        </r>
        <r>
          <rPr>
            <b/>
            <sz val="9"/>
            <color indexed="81"/>
            <rFont val="Tahoma"/>
            <family val="2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<sst xmlns="http://schemas.openxmlformats.org/spreadsheetml/2006/main" count="95" uniqueCount="93">
  <si>
    <t>매출액</t>
    <phoneticPr fontId="1" type="noConversion"/>
  </si>
  <si>
    <t>매출원가</t>
    <phoneticPr fontId="1" type="noConversion"/>
  </si>
  <si>
    <t>매출총이익</t>
    <phoneticPr fontId="1" type="noConversion"/>
  </si>
  <si>
    <t>매출원가율</t>
    <phoneticPr fontId="1" type="noConversion"/>
  </si>
  <si>
    <t>매출총이익률</t>
    <phoneticPr fontId="1" type="noConversion"/>
  </si>
  <si>
    <t>판매관리비</t>
    <phoneticPr fontId="1" type="noConversion"/>
  </si>
  <si>
    <t>판매관리비율</t>
    <phoneticPr fontId="1" type="noConversion"/>
  </si>
  <si>
    <t>영업이익</t>
    <phoneticPr fontId="1" type="noConversion"/>
  </si>
  <si>
    <t>영업이익률</t>
    <phoneticPr fontId="1" type="noConversion"/>
  </si>
  <si>
    <t>법인세비용차감전순이익</t>
    <phoneticPr fontId="1" type="noConversion"/>
  </si>
  <si>
    <t>당기순이익</t>
    <phoneticPr fontId="1" type="noConversion"/>
  </si>
  <si>
    <t>순이익률</t>
    <phoneticPr fontId="1" type="noConversion"/>
  </si>
  <si>
    <t>자기자본이익률</t>
    <phoneticPr fontId="1" type="noConversion"/>
  </si>
  <si>
    <t>경영수익성 진단</t>
    <phoneticPr fontId="1" type="noConversion"/>
  </si>
  <si>
    <t>자본총계</t>
    <phoneticPr fontId="1" type="noConversion"/>
  </si>
  <si>
    <t>자산총액</t>
    <phoneticPr fontId="1" type="noConversion"/>
  </si>
  <si>
    <t>총자산이익률</t>
    <phoneticPr fontId="1" type="noConversion"/>
  </si>
  <si>
    <t>배당성향</t>
    <phoneticPr fontId="1" type="noConversion"/>
  </si>
  <si>
    <t>음영부분은 자동으로 계산</t>
    <phoneticPr fontId="1" type="noConversion"/>
  </si>
  <si>
    <t>자산총계</t>
  </si>
  <si>
    <t>유동자산</t>
  </si>
  <si>
    <t>유동자산 비율</t>
  </si>
  <si>
    <t>비유동자산</t>
  </si>
  <si>
    <t>비유동자산 비율</t>
  </si>
  <si>
    <t>유동부채</t>
  </si>
  <si>
    <t>유동부채 비율</t>
  </si>
  <si>
    <t>비유동부채</t>
  </si>
  <si>
    <t>비유동부채 비율</t>
  </si>
  <si>
    <t>자본총계</t>
  </si>
  <si>
    <t>당좌자산</t>
    <phoneticPr fontId="1" type="noConversion"/>
  </si>
  <si>
    <t>재고자산</t>
    <phoneticPr fontId="1" type="noConversion"/>
  </si>
  <si>
    <t>당좌자산 비율</t>
    <phoneticPr fontId="1" type="noConversion"/>
  </si>
  <si>
    <t>재고자산 비율</t>
    <phoneticPr fontId="1" type="noConversion"/>
  </si>
  <si>
    <t>투자자산</t>
    <phoneticPr fontId="1" type="noConversion"/>
  </si>
  <si>
    <t>투자자산 비율</t>
    <phoneticPr fontId="1" type="noConversion"/>
  </si>
  <si>
    <t>유형자산</t>
    <phoneticPr fontId="1" type="noConversion"/>
  </si>
  <si>
    <t>유형자산 비율</t>
    <phoneticPr fontId="1" type="noConversion"/>
  </si>
  <si>
    <t>무형자산</t>
    <phoneticPr fontId="1" type="noConversion"/>
  </si>
  <si>
    <t>무형자산 비율</t>
    <phoneticPr fontId="1" type="noConversion"/>
  </si>
  <si>
    <t>자본금</t>
    <phoneticPr fontId="1" type="noConversion"/>
  </si>
  <si>
    <t>자본금 비율</t>
    <phoneticPr fontId="1" type="noConversion"/>
  </si>
  <si>
    <t>이익잉여금</t>
    <phoneticPr fontId="1" type="noConversion"/>
  </si>
  <si>
    <t>이익잉여금 비율</t>
    <phoneticPr fontId="1" type="noConversion"/>
  </si>
  <si>
    <t>유동비율</t>
    <phoneticPr fontId="1" type="noConversion"/>
  </si>
  <si>
    <t>당좌비율</t>
    <phoneticPr fontId="1" type="noConversion"/>
  </si>
  <si>
    <t>부채비율</t>
    <phoneticPr fontId="1" type="noConversion"/>
  </si>
  <si>
    <t>재무안전성 진단</t>
    <phoneticPr fontId="1" type="noConversion"/>
  </si>
  <si>
    <t>기타자산</t>
    <phoneticPr fontId="1" type="noConversion"/>
  </si>
  <si>
    <t>[자산/부채/자본의 변화]</t>
    <phoneticPr fontId="1" type="noConversion"/>
  </si>
  <si>
    <t>[유동자산과 비유동자산]</t>
    <phoneticPr fontId="1" type="noConversion"/>
  </si>
  <si>
    <t>[유동자산의 구조]</t>
    <phoneticPr fontId="1" type="noConversion"/>
  </si>
  <si>
    <t>[비유동자산의 구조]</t>
    <phoneticPr fontId="1" type="noConversion"/>
  </si>
  <si>
    <t>[매출실적의 변화]</t>
    <phoneticPr fontId="1" type="noConversion"/>
  </si>
  <si>
    <t>[이익률의 변화]</t>
    <phoneticPr fontId="1" type="noConversion"/>
  </si>
  <si>
    <t>[자본과 이익의 관계]</t>
    <phoneticPr fontId="1" type="noConversion"/>
  </si>
  <si>
    <t>[이익의 사외유출과 사내유보]</t>
    <phoneticPr fontId="1" type="noConversion"/>
  </si>
  <si>
    <t>[자본구조의 변화]</t>
    <phoneticPr fontId="1" type="noConversion"/>
  </si>
  <si>
    <t>[부채구조의 변화]</t>
    <phoneticPr fontId="1" type="noConversion"/>
  </si>
  <si>
    <t>[재무건전성 지표]</t>
    <phoneticPr fontId="1" type="noConversion"/>
  </si>
  <si>
    <t>기업활동성 진단</t>
    <phoneticPr fontId="1" type="noConversion"/>
  </si>
  <si>
    <t>매출채권</t>
    <phoneticPr fontId="1" type="noConversion"/>
  </si>
  <si>
    <t>자산총액</t>
    <phoneticPr fontId="1" type="noConversion"/>
  </si>
  <si>
    <t>자본총계</t>
    <phoneticPr fontId="1" type="noConversion"/>
  </si>
  <si>
    <t>재고자산회전율</t>
    <phoneticPr fontId="1" type="noConversion"/>
  </si>
  <si>
    <t>매출채권회전율</t>
    <phoneticPr fontId="1" type="noConversion"/>
  </si>
  <si>
    <t>총자산회전율</t>
    <phoneticPr fontId="1" type="noConversion"/>
  </si>
  <si>
    <t>자기자본회전율</t>
    <phoneticPr fontId="1" type="noConversion"/>
  </si>
  <si>
    <t>[재고 및 매출채권과 매출액과의 관계]</t>
    <phoneticPr fontId="1" type="noConversion"/>
  </si>
  <si>
    <t>[자산 및 자기자본과 매출액과의 관계]</t>
    <phoneticPr fontId="1" type="noConversion"/>
  </si>
  <si>
    <t>[손익계산서 참조]</t>
    <phoneticPr fontId="1" type="noConversion"/>
  </si>
  <si>
    <t>[재무상태표 참조]</t>
    <phoneticPr fontId="1" type="noConversion"/>
  </si>
  <si>
    <t>단위: 백만 원</t>
    <phoneticPr fontId="1" type="noConversion"/>
  </si>
  <si>
    <t>[손익계산서, 재무상태표 참조]</t>
    <phoneticPr fontId="1" type="noConversion"/>
  </si>
  <si>
    <t>매출액</t>
    <phoneticPr fontId="1" type="noConversion"/>
  </si>
  <si>
    <t>자산총액</t>
    <phoneticPr fontId="1" type="noConversion"/>
  </si>
  <si>
    <t>당기순이익</t>
    <phoneticPr fontId="1" type="noConversion"/>
  </si>
  <si>
    <t>매출액 증가율</t>
    <phoneticPr fontId="1" type="noConversion"/>
  </si>
  <si>
    <t>순이익 증가율</t>
    <phoneticPr fontId="1" type="noConversion"/>
  </si>
  <si>
    <t>자산 증가율</t>
    <phoneticPr fontId="1" type="noConversion"/>
  </si>
  <si>
    <t>종업원수</t>
    <phoneticPr fontId="1" type="noConversion"/>
  </si>
  <si>
    <t>1인당 매출액</t>
    <phoneticPr fontId="1" type="noConversion"/>
  </si>
  <si>
    <t>1인당 영업이익</t>
    <phoneticPr fontId="1" type="noConversion"/>
  </si>
  <si>
    <t>영업이익</t>
    <phoneticPr fontId="1" type="noConversion"/>
  </si>
  <si>
    <t>영업이익 증가율</t>
    <phoneticPr fontId="1" type="noConversion"/>
  </si>
  <si>
    <t>1인당 순이익</t>
    <phoneticPr fontId="1" type="noConversion"/>
  </si>
  <si>
    <t>기업성장성 및 생산성 진단</t>
    <phoneticPr fontId="1" type="noConversion"/>
  </si>
  <si>
    <t>부채총계</t>
    <phoneticPr fontId="1" type="noConversion"/>
  </si>
  <si>
    <t>인건비</t>
    <phoneticPr fontId="1" type="noConversion"/>
  </si>
  <si>
    <t>인건비 증가율</t>
    <phoneticPr fontId="1" type="noConversion"/>
  </si>
  <si>
    <t>1인당 인건비</t>
    <phoneticPr fontId="1" type="noConversion"/>
  </si>
  <si>
    <t>[재무건전성 지표]</t>
    <phoneticPr fontId="1" type="noConversion"/>
  </si>
  <si>
    <t>배당금지급예정액</t>
    <phoneticPr fontId="1" type="noConversion"/>
  </si>
  <si>
    <t>중간배당액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</si>
</sst>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.0_ "/>
    <numFmt numFmtId="178" formatCode="#,##0.00_ 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indexed="81"/>
      <name val="맑은 고딕"/>
      <family val="2"/>
      <charset val="129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 tint="0.49998474074526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3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2" borderId="0" xfId="0" applyFont="1" applyFill="1">
      <alignment vertical="center"/>
    </xf>
    <xf numFmtId="0" fontId="5" fillId="0" borderId="0" xfId="0" applyFont="1" applyFill="1">
      <alignment vertical="center"/>
    </xf>
    <xf numFmtId="0" fontId="10" fillId="0" borderId="0" xfId="1" applyFont="1" applyFill="1">
      <alignment vertical="center"/>
    </xf>
    <xf numFmtId="0" fontId="3" fillId="0" borderId="0" xfId="0" applyFont="1" applyFill="1">
      <alignment vertical="center"/>
    </xf>
    <xf numFmtId="0" fontId="10" fillId="0" borderId="1" xfId="1" applyFont="1" applyBorder="1">
      <alignment vertical="center"/>
    </xf>
    <xf numFmtId="0" fontId="12" fillId="2" borderId="4" xfId="1" applyFont="1" applyFill="1" applyBorder="1">
      <alignment vertical="center"/>
    </xf>
    <xf numFmtId="0" fontId="10" fillId="0" borderId="4" xfId="1" quotePrefix="1" applyFont="1" applyBorder="1">
      <alignment vertical="center"/>
    </xf>
    <xf numFmtId="0" fontId="12" fillId="2" borderId="4" xfId="1" quotePrefix="1" applyFont="1" applyFill="1" applyBorder="1">
      <alignment vertical="center"/>
    </xf>
    <xf numFmtId="0" fontId="10" fillId="0" borderId="4" xfId="1" applyFont="1" applyBorder="1">
      <alignment vertical="center"/>
    </xf>
    <xf numFmtId="0" fontId="10" fillId="0" borderId="6" xfId="1" applyFont="1" applyBorder="1">
      <alignment vertical="center"/>
    </xf>
    <xf numFmtId="0" fontId="12" fillId="2" borderId="6" xfId="1" applyFont="1" applyFill="1" applyBorder="1">
      <alignment vertical="center"/>
    </xf>
    <xf numFmtId="0" fontId="13" fillId="0" borderId="1" xfId="1" applyFont="1" applyBorder="1">
      <alignment vertical="center"/>
    </xf>
    <xf numFmtId="3" fontId="10" fillId="0" borderId="2" xfId="0" applyNumberFormat="1" applyFont="1" applyBorder="1">
      <alignment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0" fontId="3" fillId="0" borderId="1" xfId="0" applyFont="1" applyBorder="1">
      <alignment vertical="center"/>
    </xf>
    <xf numFmtId="0" fontId="3" fillId="0" borderId="4" xfId="0" applyFont="1" applyBorder="1">
      <alignment vertical="center"/>
    </xf>
    <xf numFmtId="0" fontId="4" fillId="2" borderId="4" xfId="0" applyFont="1" applyFill="1" applyBorder="1">
      <alignment vertical="center"/>
    </xf>
    <xf numFmtId="177" fontId="5" fillId="2" borderId="0" xfId="0" applyNumberFormat="1" applyFont="1" applyFill="1" applyBorder="1" applyAlignment="1">
      <alignment horizontal="right" vertical="center"/>
    </xf>
    <xf numFmtId="177" fontId="5" fillId="2" borderId="5" xfId="0" applyNumberFormat="1" applyFont="1" applyFill="1" applyBorder="1" applyAlignment="1">
      <alignment horizontal="right" vertical="center"/>
    </xf>
    <xf numFmtId="0" fontId="4" fillId="2" borderId="6" xfId="0" applyFont="1" applyFill="1" applyBorder="1">
      <alignment vertical="center"/>
    </xf>
    <xf numFmtId="177" fontId="5" fillId="2" borderId="7" xfId="0" applyNumberFormat="1" applyFont="1" applyFill="1" applyBorder="1" applyAlignment="1">
      <alignment horizontal="right" vertical="center"/>
    </xf>
    <xf numFmtId="177" fontId="5" fillId="2" borderId="8" xfId="0" applyNumberFormat="1" applyFont="1" applyFill="1" applyBorder="1" applyAlignment="1">
      <alignment horizontal="right" vertical="center"/>
    </xf>
    <xf numFmtId="177" fontId="5" fillId="4" borderId="0" xfId="0" applyNumberFormat="1" applyFont="1" applyFill="1" applyBorder="1" applyAlignment="1">
      <alignment horizontal="right" vertical="center"/>
    </xf>
    <xf numFmtId="177" fontId="5" fillId="4" borderId="7" xfId="0" applyNumberFormat="1" applyFont="1" applyFill="1" applyBorder="1" applyAlignment="1">
      <alignment horizontal="right" vertical="center"/>
    </xf>
    <xf numFmtId="176" fontId="16" fillId="0" borderId="0" xfId="0" applyNumberFormat="1" applyFont="1" applyBorder="1" applyAlignment="1">
      <alignment horizontal="right" vertical="center"/>
    </xf>
    <xf numFmtId="176" fontId="16" fillId="0" borderId="5" xfId="0" applyNumberFormat="1" applyFont="1" applyBorder="1" applyAlignment="1">
      <alignment horizontal="right" vertical="center"/>
    </xf>
    <xf numFmtId="176" fontId="16" fillId="0" borderId="0" xfId="0" applyNumberFormat="1" applyFont="1" applyBorder="1">
      <alignment vertical="center"/>
    </xf>
    <xf numFmtId="176" fontId="16" fillId="0" borderId="5" xfId="0" applyNumberFormat="1" applyFont="1" applyBorder="1">
      <alignment vertical="center"/>
    </xf>
    <xf numFmtId="176" fontId="15" fillId="0" borderId="0" xfId="1" applyNumberFormat="1" applyFont="1" applyFill="1" applyAlignment="1">
      <alignment horizontal="right" vertical="center"/>
    </xf>
    <xf numFmtId="176" fontId="15" fillId="0" borderId="0" xfId="0" applyNumberFormat="1" applyFont="1" applyBorder="1">
      <alignment vertical="center"/>
    </xf>
    <xf numFmtId="0" fontId="13" fillId="0" borderId="9" xfId="1" applyFont="1" applyBorder="1">
      <alignment vertical="center"/>
    </xf>
    <xf numFmtId="0" fontId="2" fillId="2" borderId="1" xfId="0" applyFont="1" applyFill="1" applyBorder="1">
      <alignment vertical="center"/>
    </xf>
    <xf numFmtId="0" fontId="2" fillId="2" borderId="4" xfId="0" applyFont="1" applyFill="1" applyBorder="1">
      <alignment vertical="center"/>
    </xf>
    <xf numFmtId="0" fontId="3" fillId="2" borderId="0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3" fillId="2" borderId="7" xfId="0" applyFont="1" applyFill="1" applyBorder="1">
      <alignment vertical="center"/>
    </xf>
    <xf numFmtId="177" fontId="15" fillId="2" borderId="5" xfId="1" applyNumberFormat="1" applyFont="1" applyFill="1" applyBorder="1" applyAlignment="1">
      <alignment horizontal="right" vertical="center"/>
    </xf>
    <xf numFmtId="177" fontId="15" fillId="2" borderId="8" xfId="1" applyNumberFormat="1" applyFont="1" applyFill="1" applyBorder="1" applyAlignment="1">
      <alignment horizontal="right" vertical="center"/>
    </xf>
    <xf numFmtId="177" fontId="15" fillId="2" borderId="0" xfId="1" applyNumberFormat="1" applyFont="1" applyFill="1" applyBorder="1" applyAlignment="1">
      <alignment horizontal="right" vertical="center"/>
    </xf>
    <xf numFmtId="177" fontId="15" fillId="2" borderId="7" xfId="1" applyNumberFormat="1" applyFont="1" applyFill="1" applyBorder="1" applyAlignment="1">
      <alignment horizontal="right" vertical="center"/>
    </xf>
    <xf numFmtId="0" fontId="2" fillId="0" borderId="0" xfId="0" applyFont="1">
      <alignment vertical="center"/>
    </xf>
    <xf numFmtId="177" fontId="3" fillId="2" borderId="2" xfId="0" applyNumberFormat="1" applyFont="1" applyFill="1" applyBorder="1">
      <alignment vertical="center"/>
    </xf>
    <xf numFmtId="177" fontId="3" fillId="2" borderId="0" xfId="0" applyNumberFormat="1" applyFont="1" applyFill="1" applyBorder="1">
      <alignment vertical="center"/>
    </xf>
    <xf numFmtId="177" fontId="3" fillId="2" borderId="3" xfId="0" applyNumberFormat="1" applyFont="1" applyFill="1" applyBorder="1">
      <alignment vertical="center"/>
    </xf>
    <xf numFmtId="177" fontId="3" fillId="2" borderId="5" xfId="0" applyNumberFormat="1" applyFont="1" applyFill="1" applyBorder="1">
      <alignment vertical="center"/>
    </xf>
    <xf numFmtId="177" fontId="3" fillId="2" borderId="7" xfId="0" applyNumberFormat="1" applyFont="1" applyFill="1" applyBorder="1">
      <alignment vertical="center"/>
    </xf>
    <xf numFmtId="177" fontId="3" fillId="2" borderId="8" xfId="0" applyNumberFormat="1" applyFont="1" applyFill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8" fontId="3" fillId="2" borderId="0" xfId="0" applyNumberFormat="1" applyFont="1" applyFill="1" applyBorder="1">
      <alignment vertical="center"/>
    </xf>
    <xf numFmtId="178" fontId="3" fillId="2" borderId="5" xfId="0" applyNumberFormat="1" applyFont="1" applyFill="1" applyBorder="1">
      <alignment vertical="center"/>
    </xf>
    <xf numFmtId="178" fontId="3" fillId="2" borderId="7" xfId="0" applyNumberFormat="1" applyFont="1" applyFill="1" applyBorder="1">
      <alignment vertical="center"/>
    </xf>
    <xf numFmtId="178" fontId="3" fillId="2" borderId="8" xfId="0" applyNumberFormat="1" applyFont="1" applyFill="1" applyBorder="1">
      <alignment vertical="center"/>
    </xf>
    <xf numFmtId="0" fontId="2" fillId="0" borderId="0" xfId="0" applyFont="1" applyFill="1">
      <alignment vertical="center"/>
    </xf>
    <xf numFmtId="0" fontId="5" fillId="0" borderId="1" xfId="1" applyFont="1" applyFill="1" applyBorder="1">
      <alignment vertical="center"/>
    </xf>
    <xf numFmtId="0" fontId="10" fillId="0" borderId="4" xfId="1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6" xfId="0" applyFont="1" applyFill="1" applyBorder="1">
      <alignment vertical="center"/>
    </xf>
    <xf numFmtId="0" fontId="5" fillId="0" borderId="4" xfId="1" applyFont="1" applyFill="1" applyBorder="1">
      <alignment vertical="center"/>
    </xf>
    <xf numFmtId="0" fontId="3" fillId="0" borderId="0" xfId="0" applyFont="1" applyAlignment="1">
      <alignment vertical="center"/>
    </xf>
    <xf numFmtId="3" fontId="18" fillId="0" borderId="0" xfId="0" applyNumberFormat="1" applyFont="1" applyBorder="1">
      <alignment vertical="center"/>
    </xf>
    <xf numFmtId="3" fontId="18" fillId="0" borderId="2" xfId="0" applyNumberFormat="1" applyFont="1" applyBorder="1">
      <alignment vertical="center"/>
    </xf>
    <xf numFmtId="3" fontId="18" fillId="0" borderId="3" xfId="0" applyNumberFormat="1" applyFont="1" applyBorder="1">
      <alignment vertical="center"/>
    </xf>
    <xf numFmtId="3" fontId="18" fillId="0" borderId="5" xfId="0" applyNumberFormat="1" applyFont="1" applyBorder="1">
      <alignment vertical="center"/>
    </xf>
    <xf numFmtId="3" fontId="17" fillId="0" borderId="0" xfId="0" applyNumberFormat="1" applyFont="1" applyBorder="1">
      <alignment vertical="center"/>
    </xf>
    <xf numFmtId="3" fontId="18" fillId="0" borderId="11" xfId="0" applyNumberFormat="1" applyFont="1" applyBorder="1">
      <alignment vertical="center"/>
    </xf>
    <xf numFmtId="3" fontId="18" fillId="0" borderId="10" xfId="0" applyNumberFormat="1" applyFont="1" applyBorder="1">
      <alignment vertical="center"/>
    </xf>
    <xf numFmtId="3" fontId="18" fillId="0" borderId="0" xfId="0" applyNumberFormat="1" applyFont="1">
      <alignment vertical="center"/>
    </xf>
    <xf numFmtId="3" fontId="18" fillId="0" borderId="7" xfId="0" applyNumberFormat="1" applyFont="1" applyBorder="1">
      <alignment vertical="center"/>
    </xf>
    <xf numFmtId="3" fontId="18" fillId="0" borderId="8" xfId="0" applyNumberFormat="1" applyFont="1" applyBorder="1">
      <alignment vertical="center"/>
    </xf>
    <xf numFmtId="3" fontId="10" fillId="0" borderId="0" xfId="0" applyNumberFormat="1" applyFont="1" applyBorder="1">
      <alignment vertical="center"/>
    </xf>
    <xf numFmtId="176" fontId="3" fillId="0" borderId="0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'경영수익성 및 기업활동성'!$A$23</c:f>
              <c:strCache>
                <c:ptCount val="1"/>
                <c:pt idx="0">
                  <c:v>자기자본이익률</c:v>
                </c:pt>
              </c:strCache>
            </c:strRef>
          </c:tx>
          <c:spPr>
            <a:ln w="19050"/>
          </c:spPr>
          <c:marker>
            <c:symbol val="square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'경영수익성 및 기업활동성'!$B$2:$E$2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기업활동성'!$B$23:$E$23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'경영수익성 및 기업활동성'!$A$25</c:f>
              <c:strCache>
                <c:ptCount val="1"/>
                <c:pt idx="0">
                  <c:v>총자산이익률</c:v>
                </c:pt>
              </c:strCache>
            </c:strRef>
          </c:tx>
          <c:spPr>
            <a:ln w="19050"/>
          </c:spPr>
          <c:marker>
            <c:symbol val="diamond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'경영수익성 및 기업활동성'!$B$2:$E$2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기업활동성'!$B$25:$E$25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80428800"/>
        <c:axId val="180430336"/>
      </c:lineChart>
      <c:catAx>
        <c:axId val="180428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180430336"/>
        <c:crosses val="autoZero"/>
        <c:auto val="1"/>
        <c:lblAlgn val="ctr"/>
        <c:lblOffset val="100"/>
        <c:noMultiLvlLbl val="0"/>
      </c:catAx>
      <c:valAx>
        <c:axId val="180430336"/>
        <c:scaling>
          <c:orientation val="minMax"/>
        </c:scaling>
        <c:delete val="0"/>
        <c:axPos val="l"/>
        <c:numFmt formatCode="#,##0.0_ 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180428800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'경영수익성 및 기업활동성'!$A$28</c:f>
              <c:strCache>
                <c:ptCount val="1"/>
                <c:pt idx="0">
                  <c:v>배당성향</c:v>
                </c:pt>
              </c:strCache>
            </c:strRef>
          </c:tx>
          <c:spPr>
            <a:ln w="19050"/>
          </c:spPr>
          <c:marker>
            <c:symbol val="square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'경영수익성 및 기업활동성'!$B$2:$E$2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기업활동성'!$B$28:$E$28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'경영수익성 및 기업활동성'!$A$32</c:f>
              <c:strCache>
                <c:ptCount val="1"/>
              </c:strCache>
            </c:strRef>
          </c:tx>
          <c:spPr>
            <a:ln w="19050"/>
          </c:spPr>
          <c:marker>
            <c:symbol val="diamond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'경영수익성 및 기업활동성'!$B$2:$E$2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기업활동성'!$B$32:$E$32</c:f>
              <c:numCache>
                <c:formatCode>#,##0.0_ </c:formatCode>
                <c:ptCount val="4"/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80472448"/>
        <c:axId val="180482432"/>
      </c:lineChart>
      <c:catAx>
        <c:axId val="180472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180482432"/>
        <c:crosses val="autoZero"/>
        <c:auto val="1"/>
        <c:lblAlgn val="ctr"/>
        <c:lblOffset val="100"/>
        <c:noMultiLvlLbl val="0"/>
      </c:catAx>
      <c:valAx>
        <c:axId val="180482432"/>
        <c:scaling>
          <c:orientation val="minMax"/>
        </c:scaling>
        <c:delete val="0"/>
        <c:axPos val="l"/>
        <c:numFmt formatCode="#,##0.0_ 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180472448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'경영수익성 및 기업활동성'!$A$4</c:f>
              <c:strCache>
                <c:ptCount val="1"/>
                <c:pt idx="0">
                  <c:v>매출액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invertIfNegative val="0"/>
          <c:cat>
            <c:numRef>
              <c:f>'경영수익성 및 기업활동성'!$B$2:$E$2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기업활동성'!$B$4:$E$4</c:f>
              <c:numCache>
                <c:formatCode>#,##0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0655232"/>
        <c:axId val="180645248"/>
      </c:barChart>
      <c:lineChart>
        <c:grouping val="standard"/>
        <c:varyColors val="0"/>
        <c:ser>
          <c:idx val="1"/>
          <c:order val="1"/>
          <c:tx>
            <c:strRef>
              <c:f>'경영수익성 및 기업활동성'!$A$7</c:f>
              <c:strCache>
                <c:ptCount val="1"/>
                <c:pt idx="0">
                  <c:v>매출총이익</c:v>
                </c:pt>
              </c:strCache>
            </c:strRef>
          </c:tx>
          <c:spPr>
            <a:ln w="19050"/>
          </c:spPr>
          <c:marker>
            <c:symbol val="square"/>
            <c:size val="4"/>
          </c:marker>
          <c:cat>
            <c:numRef>
              <c:f>'경영수익성 및 기업활동성'!$B$2:$E$2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기업활동성'!$B$7:$E$7</c:f>
              <c:numCache>
                <c:formatCode>#,##0</c:formatCode>
                <c:ptCount val="4"/>
              </c:numCache>
            </c:numRef>
          </c:val>
          <c:smooth val="0"/>
        </c:ser>
        <c:ser>
          <c:idx val="2"/>
          <c:order val="2"/>
          <c:tx>
            <c:strRef>
              <c:f>'경영수익성 및 기업활동성'!$A$9</c:f>
              <c:strCache>
                <c:ptCount val="1"/>
                <c:pt idx="0">
                  <c:v>판매관리비</c:v>
                </c:pt>
              </c:strCache>
            </c:strRef>
          </c:tx>
          <c:spPr>
            <a:ln w="19050"/>
          </c:spPr>
          <c:marker>
            <c:symbol val="triangle"/>
            <c:size val="4"/>
          </c:marker>
          <c:cat>
            <c:numRef>
              <c:f>'경영수익성 및 기업활동성'!$B$2:$E$2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기업활동성'!$B$9:$E$9</c:f>
              <c:numCache>
                <c:formatCode>#,##0</c:formatCode>
                <c:ptCount val="4"/>
              </c:numCache>
            </c:numRef>
          </c:val>
          <c:smooth val="0"/>
        </c:ser>
        <c:ser>
          <c:idx val="3"/>
          <c:order val="3"/>
          <c:tx>
            <c:strRef>
              <c:f>'경영수익성 및 기업활동성'!$A$11</c:f>
              <c:strCache>
                <c:ptCount val="1"/>
                <c:pt idx="0">
                  <c:v>영업이익</c:v>
                </c:pt>
              </c:strCache>
            </c:strRef>
          </c:tx>
          <c:spPr>
            <a:ln w="19050"/>
          </c:spPr>
          <c:marker>
            <c:symbol val="x"/>
            <c:size val="4"/>
          </c:marker>
          <c:cat>
            <c:numRef>
              <c:f>'경영수익성 및 기업활동성'!$B$2:$E$2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기업활동성'!$B$11:$E$11</c:f>
              <c:numCache>
                <c:formatCode>#,##0</c:formatCode>
                <c:ptCount val="4"/>
              </c:numCache>
            </c:numRef>
          </c:val>
          <c:smooth val="0"/>
        </c:ser>
        <c:ser>
          <c:idx val="4"/>
          <c:order val="4"/>
          <c:tx>
            <c:strRef>
              <c:f>'경영수익성 및 기업활동성'!$A$14</c:f>
              <c:strCache>
                <c:ptCount val="1"/>
                <c:pt idx="0">
                  <c:v>당기순이익</c:v>
                </c:pt>
              </c:strCache>
            </c:strRef>
          </c:tx>
          <c:spPr>
            <a:ln w="19050"/>
          </c:spPr>
          <c:marker>
            <c:symbol val="star"/>
            <c:size val="4"/>
          </c:marker>
          <c:cat>
            <c:numRef>
              <c:f>'경영수익성 및 기업활동성'!$B$2:$E$2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기업활동성'!$B$14:$E$14</c:f>
              <c:numCache>
                <c:formatCode>#,##0</c:formatCode>
                <c:ptCount val="4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642176"/>
        <c:axId val="180643712"/>
      </c:lineChart>
      <c:catAx>
        <c:axId val="180642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180643712"/>
        <c:crosses val="autoZero"/>
        <c:auto val="1"/>
        <c:lblAlgn val="ctr"/>
        <c:lblOffset val="100"/>
        <c:noMultiLvlLbl val="0"/>
      </c:catAx>
      <c:valAx>
        <c:axId val="18064371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180642176"/>
        <c:crosses val="autoZero"/>
        <c:crossBetween val="between"/>
      </c:valAx>
      <c:valAx>
        <c:axId val="180645248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180655232"/>
        <c:crosses val="max"/>
        <c:crossBetween val="between"/>
      </c:valAx>
      <c:catAx>
        <c:axId val="1806552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0645248"/>
        <c:crosses val="autoZero"/>
        <c:auto val="1"/>
        <c:lblAlgn val="ctr"/>
        <c:lblOffset val="100"/>
        <c:noMultiLvlLbl val="0"/>
      </c:cat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'경영수익성 및 기업활동성'!$A$8</c:f>
              <c:strCache>
                <c:ptCount val="1"/>
                <c:pt idx="0">
                  <c:v>매출총이익률</c:v>
                </c:pt>
              </c:strCache>
            </c:strRef>
          </c:tx>
          <c:spPr>
            <a:ln w="19050"/>
          </c:spPr>
          <c:marker>
            <c:symbol val="square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'경영수익성 및 기업활동성'!$B$2:$E$2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기업활동성'!$B$8:$E$8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'경영수익성 및 기업활동성'!$A$10</c:f>
              <c:strCache>
                <c:ptCount val="1"/>
                <c:pt idx="0">
                  <c:v>판매관리비율</c:v>
                </c:pt>
              </c:strCache>
            </c:strRef>
          </c:tx>
          <c:spPr>
            <a:ln w="19050"/>
          </c:spPr>
          <c:marker>
            <c:symbol val="diamond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'경영수익성 및 기업활동성'!$B$2:$E$2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기업활동성'!$B$10:$E$10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'경영수익성 및 기업활동성'!$A$12</c:f>
              <c:strCache>
                <c:ptCount val="1"/>
                <c:pt idx="0">
                  <c:v>영업이익률</c:v>
                </c:pt>
              </c:strCache>
            </c:strRef>
          </c:tx>
          <c:spPr>
            <a:ln w="19050"/>
          </c:spPr>
          <c:marker>
            <c:symbol val="triangle"/>
            <c:size val="4"/>
          </c:marker>
          <c:dLbls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'경영수익성 및 기업활동성'!$B$2:$E$2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기업활동성'!$B$12:$E$12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'경영수익성 및 기업활동성'!$A$15</c:f>
              <c:strCache>
                <c:ptCount val="1"/>
                <c:pt idx="0">
                  <c:v>순이익률</c:v>
                </c:pt>
              </c:strCache>
            </c:strRef>
          </c:tx>
          <c:spPr>
            <a:ln w="19050"/>
          </c:spPr>
          <c:marker>
            <c:symbol val="x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'경영수익성 및 기업활동성'!$B$2:$E$2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기업활동성'!$B$15:$E$15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4135552"/>
        <c:axId val="214137088"/>
      </c:lineChart>
      <c:catAx>
        <c:axId val="214135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137088"/>
        <c:crosses val="autoZero"/>
        <c:auto val="1"/>
        <c:lblAlgn val="ctr"/>
        <c:lblOffset val="100"/>
        <c:noMultiLvlLbl val="0"/>
      </c:catAx>
      <c:valAx>
        <c:axId val="214137088"/>
        <c:scaling>
          <c:orientation val="minMax"/>
        </c:scaling>
        <c:delete val="0"/>
        <c:axPos val="l"/>
        <c:numFmt formatCode="#,##0.0_ 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135552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'경영수익성 및 기업활동성'!$A$47</c:f>
              <c:strCache>
                <c:ptCount val="1"/>
                <c:pt idx="0">
                  <c:v>재고자산회전율</c:v>
                </c:pt>
              </c:strCache>
            </c:strRef>
          </c:tx>
          <c:spPr>
            <a:ln w="19050"/>
          </c:spPr>
          <c:marker>
            <c:symbol val="square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'경영수익성 및 기업활동성'!$B$42:$E$42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기업활동성'!$B$47:$E$47</c:f>
              <c:numCache>
                <c:formatCode>#,##0.00_ </c:formatCode>
                <c:ptCount val="4"/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'경영수익성 및 기업활동성'!$A$48</c:f>
              <c:strCache>
                <c:ptCount val="1"/>
                <c:pt idx="0">
                  <c:v>매출채권회전율</c:v>
                </c:pt>
              </c:strCache>
            </c:strRef>
          </c:tx>
          <c:spPr>
            <a:ln w="19050"/>
          </c:spPr>
          <c:marker>
            <c:symbol val="diamond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'경영수익성 및 기업활동성'!$B$42:$E$42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기업활동성'!$B$48:$E$48</c:f>
              <c:numCache>
                <c:formatCode>#,##0.00_ </c:formatCode>
                <c:ptCount val="4"/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4189952"/>
        <c:axId val="214191488"/>
      </c:lineChart>
      <c:catAx>
        <c:axId val="214189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191488"/>
        <c:crosses val="autoZero"/>
        <c:auto val="1"/>
        <c:lblAlgn val="ctr"/>
        <c:lblOffset val="100"/>
        <c:noMultiLvlLbl val="0"/>
      </c:catAx>
      <c:valAx>
        <c:axId val="21419148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189952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'경영수익성 및 기업활동성'!$A$49</c:f>
              <c:strCache>
                <c:ptCount val="1"/>
                <c:pt idx="0">
                  <c:v>총자산회전율</c:v>
                </c:pt>
              </c:strCache>
            </c:strRef>
          </c:tx>
          <c:spPr>
            <a:ln w="19050"/>
          </c:spPr>
          <c:marker>
            <c:symbol val="square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'경영수익성 및 기업활동성'!$B$42:$E$42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기업활동성'!$B$49:$E$49</c:f>
              <c:numCache>
                <c:formatCode>#,##0.00_ </c:formatCode>
                <c:ptCount val="4"/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'경영수익성 및 기업활동성'!$A$50</c:f>
              <c:strCache>
                <c:ptCount val="1"/>
                <c:pt idx="0">
                  <c:v>자기자본회전율</c:v>
                </c:pt>
              </c:strCache>
            </c:strRef>
          </c:tx>
          <c:spPr>
            <a:ln w="19050"/>
          </c:spPr>
          <c:marker>
            <c:symbol val="diamond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'경영수익성 및 기업활동성'!$B$42:$E$42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'경영수익성 및 기업활동성'!$B$50:$E$50</c:f>
              <c:numCache>
                <c:formatCode>#,##0.00_ </c:formatCode>
                <c:ptCount val="4"/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4213376"/>
        <c:axId val="214214912"/>
      </c:lineChart>
      <c:catAx>
        <c:axId val="214213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214912"/>
        <c:crosses val="autoZero"/>
        <c:auto val="1"/>
        <c:lblAlgn val="ctr"/>
        <c:lblOffset val="100"/>
        <c:noMultiLvlLbl val="0"/>
      </c:catAx>
      <c:valAx>
        <c:axId val="21421491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213376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'기업성장성 및 기업생산성'!$A$9</c:f>
              <c:strCache>
                <c:ptCount val="1"/>
                <c:pt idx="0">
                  <c:v>매출액 증가율</c:v>
                </c:pt>
              </c:strCache>
            </c:strRef>
          </c:tx>
          <c:spPr>
            <a:ln w="19050"/>
          </c:spPr>
          <c:marker>
            <c:symbol val="square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'기업성장성 및 기업생산성'!$B$2:$E$2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'기업성장성 및 기업생산성'!$B$9:$E$9</c:f>
              <c:numCache>
                <c:formatCode>#,##0.0_ </c:formatCode>
                <c:ptCount val="4"/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'기업성장성 및 기업생산성'!$A$10</c:f>
              <c:strCache>
                <c:ptCount val="1"/>
                <c:pt idx="0">
                  <c:v>영업이익 증가율</c:v>
                </c:pt>
              </c:strCache>
            </c:strRef>
          </c:tx>
          <c:spPr>
            <a:ln w="19050"/>
          </c:spPr>
          <c:marker>
            <c:symbol val="diamond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'기업성장성 및 기업생산성'!$B$2:$E$2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'기업성장성 및 기업생산성'!$B$10:$E$10</c:f>
              <c:numCache>
                <c:formatCode>#,##0.0_ </c:formatCode>
                <c:ptCount val="4"/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'기업성장성 및 기업생산성'!$A$11</c:f>
              <c:strCache>
                <c:ptCount val="1"/>
                <c:pt idx="0">
                  <c:v>순이익 증가율</c:v>
                </c:pt>
              </c:strCache>
            </c:strRef>
          </c:tx>
          <c:spPr>
            <a:ln w="19050"/>
          </c:spPr>
          <c:marker>
            <c:symbol val="triangle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'기업성장성 및 기업생산성'!$B$2:$E$2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'기업성장성 및 기업생산성'!$B$11:$E$11</c:f>
              <c:numCache>
                <c:formatCode>#,##0.0_ </c:formatCode>
                <c:ptCount val="4"/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'기업성장성 및 기업생산성'!$A$12</c:f>
              <c:strCache>
                <c:ptCount val="1"/>
                <c:pt idx="0">
                  <c:v>자산 증가율</c:v>
                </c:pt>
              </c:strCache>
            </c:strRef>
          </c:tx>
          <c:spPr>
            <a:ln w="19050"/>
          </c:spPr>
          <c:marker>
            <c:symbol val="x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'기업성장성 및 기업생산성'!$B$2:$E$2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'기업성장성 및 기업생산성'!$B$12:$E$12</c:f>
              <c:numCache>
                <c:formatCode>#,##0.0_ </c:formatCode>
                <c:ptCount val="4"/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'기업성장성 및 기업생산성'!$A$13</c:f>
              <c:strCache>
                <c:ptCount val="1"/>
                <c:pt idx="0">
                  <c:v>인건비 증가율</c:v>
                </c:pt>
              </c:strCache>
            </c:strRef>
          </c:tx>
          <c:cat>
            <c:numRef>
              <c:f>'기업성장성 및 기업생산성'!$B$2:$E$2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'기업성장성 및 기업생산성'!$B$13:$E$13</c:f>
              <c:numCache>
                <c:formatCode>#,##0.0_ </c:formatCode>
                <c:ptCount val="4"/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4269952"/>
        <c:axId val="214271488"/>
      </c:lineChart>
      <c:catAx>
        <c:axId val="214269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271488"/>
        <c:crosses val="autoZero"/>
        <c:auto val="1"/>
        <c:lblAlgn val="ctr"/>
        <c:lblOffset val="100"/>
        <c:noMultiLvlLbl val="0"/>
      </c:catAx>
      <c:valAx>
        <c:axId val="21427148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269952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'기업성장성 및 기업생산성'!$A$16</c:f>
              <c:strCache>
                <c:ptCount val="1"/>
                <c:pt idx="0">
                  <c:v>1인당 매출액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 w="19050"/>
          </c:spPr>
          <c:invertIfNegative val="0"/>
          <c:cat>
            <c:numRef>
              <c:f>'기업성장성 및 기업생산성'!$B$2:$E$2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'기업성장성 및 기업생산성'!$B$16:$E$16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50"/>
        <c:axId val="214300160"/>
        <c:axId val="214301696"/>
      </c:barChart>
      <c:catAx>
        <c:axId val="214300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301696"/>
        <c:crosses val="autoZero"/>
        <c:auto val="1"/>
        <c:lblAlgn val="ctr"/>
        <c:lblOffset val="100"/>
        <c:noMultiLvlLbl val="0"/>
      </c:catAx>
      <c:valAx>
        <c:axId val="214301696"/>
        <c:scaling>
          <c:orientation val="minMax"/>
        </c:scaling>
        <c:delete val="0"/>
        <c:axPos val="l"/>
        <c:numFmt formatCode="#,##0.0_ 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300160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'기업성장성 및 기업생산성'!$A$17</c:f>
              <c:strCache>
                <c:ptCount val="1"/>
                <c:pt idx="0">
                  <c:v>1인당 영업이익</c:v>
                </c:pt>
              </c:strCache>
            </c:strRef>
          </c:tx>
          <c:spPr>
            <a:ln w="19050"/>
          </c:spPr>
          <c:marker>
            <c:symbol val="square"/>
            <c:size val="4"/>
          </c:marker>
          <c:dLbls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'기업성장성 및 기업생산성'!$B$2:$E$2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'기업성장성 및 기업생산성'!$B$17:$E$17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'기업성장성 및 기업생산성'!$A$18</c:f>
              <c:strCache>
                <c:ptCount val="1"/>
                <c:pt idx="0">
                  <c:v>1인당 순이익</c:v>
                </c:pt>
              </c:strCache>
            </c:strRef>
          </c:tx>
          <c:spPr>
            <a:ln w="19050"/>
          </c:spPr>
          <c:marker>
            <c:symbol val="diamond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'기업성장성 및 기업생산성'!$B$2:$E$2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'기업성장성 및 기업생산성'!$B$18:$E$18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4395136"/>
        <c:axId val="214425600"/>
      </c:lineChart>
      <c:catAx>
        <c:axId val="214395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425600"/>
        <c:crosses val="autoZero"/>
        <c:auto val="1"/>
        <c:lblAlgn val="ctr"/>
        <c:lblOffset val="100"/>
        <c:noMultiLvlLbl val="0"/>
      </c:catAx>
      <c:valAx>
        <c:axId val="214425600"/>
        <c:scaling>
          <c:orientation val="minMax"/>
        </c:scaling>
        <c:delete val="0"/>
        <c:axPos val="l"/>
        <c:numFmt formatCode="#,##0.0_ 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395136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'기업성장성 및 기업생산성'!$A$19</c:f>
              <c:strCache>
                <c:ptCount val="1"/>
                <c:pt idx="0">
                  <c:v>1인당 인건비</c:v>
                </c:pt>
              </c:strCache>
            </c:strRef>
          </c:tx>
          <c:spPr>
            <a:ln w="19050"/>
          </c:spPr>
          <c:marker>
            <c:symbol val="square"/>
            <c:size val="4"/>
          </c:marker>
          <c:dLbls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'기업성장성 및 기업생산성'!$B$2:$E$2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'기업성장성 및 기업생산성'!$B$19:$E$19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4436480"/>
        <c:axId val="214443520"/>
      </c:lineChart>
      <c:catAx>
        <c:axId val="214436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443520"/>
        <c:crosses val="autoZero"/>
        <c:auto val="1"/>
        <c:lblAlgn val="ctr"/>
        <c:lblOffset val="100"/>
        <c:noMultiLvlLbl val="0"/>
      </c:catAx>
      <c:valAx>
        <c:axId val="214443520"/>
        <c:scaling>
          <c:orientation val="minMax"/>
        </c:scaling>
        <c:delete val="0"/>
        <c:axPos val="l"/>
        <c:numFmt formatCode="#,##0.0_ 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436480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재무안정성!$A$4</c:f>
              <c:strCache>
                <c:ptCount val="1"/>
                <c:pt idx="0">
                  <c:v>자산총계</c:v>
                </c:pt>
              </c:strCache>
            </c:strRef>
          </c:tx>
          <c:spPr>
            <a:ln w="19050"/>
          </c:spPr>
          <c:marker>
            <c:symbol val="square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재무안정성!$B$4:$E$4</c:f>
              <c:numCache>
                <c:formatCode>#,##0</c:formatCode>
                <c:ptCount val="4"/>
              </c:numCache>
            </c:numRef>
          </c:val>
          <c:smooth val="0"/>
        </c:ser>
        <c:ser>
          <c:idx val="0"/>
          <c:order val="1"/>
          <c:tx>
            <c:strRef>
              <c:f>재무안정성!$A$21</c:f>
              <c:strCache>
                <c:ptCount val="1"/>
                <c:pt idx="0">
                  <c:v>부채총계</c:v>
                </c:pt>
              </c:strCache>
            </c:strRef>
          </c:tx>
          <c:spPr>
            <a:ln w="19050"/>
          </c:spPr>
          <c:marker>
            <c:symbol val="diamond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재무안정성!$B$21:$E$21</c:f>
              <c:numCache>
                <c:formatCode>#,##0</c:formatCode>
                <c:ptCount val="4"/>
              </c:numCache>
            </c:numRef>
          </c:val>
          <c:smooth val="0"/>
        </c:ser>
        <c:ser>
          <c:idx val="2"/>
          <c:order val="2"/>
          <c:tx>
            <c:strRef>
              <c:f>재무안정성!$A$26</c:f>
              <c:strCache>
                <c:ptCount val="1"/>
                <c:pt idx="0">
                  <c:v>자본총계</c:v>
                </c:pt>
              </c:strCache>
            </c:strRef>
          </c:tx>
          <c:spPr>
            <a:ln w="19050"/>
          </c:spPr>
          <c:marker>
            <c:symbol val="triangle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재무안정성!$B$26:$E$26</c:f>
              <c:numCache>
                <c:formatCode>#,##0</c:formatCode>
                <c:ptCount val="4"/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4512768"/>
        <c:axId val="214514304"/>
      </c:lineChart>
      <c:catAx>
        <c:axId val="214512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514304"/>
        <c:crosses val="autoZero"/>
        <c:auto val="1"/>
        <c:lblAlgn val="ctr"/>
        <c:lblOffset val="100"/>
        <c:noMultiLvlLbl val="0"/>
      </c:catAx>
      <c:valAx>
        <c:axId val="21451430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512768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재무안정성!$A$6</c:f>
              <c:strCache>
                <c:ptCount val="1"/>
                <c:pt idx="0">
                  <c:v>유동자산 비율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19050"/>
          </c:spPr>
          <c:invertIfNegative val="0"/>
          <c:dLbls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재무안정성!$B$6:$E$6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재무안정성!$A$13</c:f>
              <c:strCache>
                <c:ptCount val="1"/>
                <c:pt idx="0">
                  <c:v>비유동자산 비율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invertIfNegative val="0"/>
          <c:dLbls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재무안정성!$B$13:$E$13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637184"/>
        <c:axId val="214663552"/>
      </c:barChart>
      <c:lineChart>
        <c:grouping val="standard"/>
        <c:varyColors val="0"/>
        <c:ser>
          <c:idx val="0"/>
          <c:order val="1"/>
          <c:tx>
            <c:strRef>
              <c:f>재무안정성!$A$8</c:f>
              <c:strCache>
                <c:ptCount val="1"/>
                <c:pt idx="0">
                  <c:v>당좌자산 비율</c:v>
                </c:pt>
              </c:strCache>
            </c:strRef>
          </c:tx>
          <c:spPr>
            <a:ln w="19050"/>
          </c:spPr>
          <c:marker>
            <c:symbol val="diamond"/>
            <c:size val="4"/>
          </c:marker>
          <c:dLbls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재무안정성!$B$8:$E$8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재무안정성!$A$15</c:f>
              <c:strCache>
                <c:ptCount val="1"/>
                <c:pt idx="0">
                  <c:v>투자자산 비율</c:v>
                </c:pt>
              </c:strCache>
            </c:strRef>
          </c:tx>
          <c:spPr>
            <a:ln w="19050"/>
          </c:spPr>
          <c:marker>
            <c:symbol val="x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재무안정성!$B$15:$E$15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4637184"/>
        <c:axId val="214663552"/>
      </c:lineChart>
      <c:catAx>
        <c:axId val="214637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663552"/>
        <c:crosses val="autoZero"/>
        <c:auto val="1"/>
        <c:lblAlgn val="ctr"/>
        <c:lblOffset val="100"/>
        <c:noMultiLvlLbl val="0"/>
      </c:catAx>
      <c:valAx>
        <c:axId val="214663552"/>
        <c:scaling>
          <c:orientation val="minMax"/>
        </c:scaling>
        <c:delete val="0"/>
        <c:axPos val="l"/>
        <c:numFmt formatCode="#,##0.0_ 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637184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재무안정성!$A$8</c:f>
              <c:strCache>
                <c:ptCount val="1"/>
                <c:pt idx="0">
                  <c:v>당좌자산 비율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 w="19050"/>
          </c:spPr>
          <c:invertIfNegative val="0"/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재무안정성!$B$8:$E$8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0"/>
          <c:order val="1"/>
          <c:tx>
            <c:strRef>
              <c:f>재무안정성!$A$10</c:f>
              <c:strCache>
                <c:ptCount val="1"/>
                <c:pt idx="0">
                  <c:v>재고자산 비율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</c:spPr>
          <c:invertIfNegative val="0"/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재무안정성!$B$10:$E$10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0"/>
        <c:overlap val="100"/>
        <c:axId val="214689280"/>
        <c:axId val="214690816"/>
      </c:barChart>
      <c:catAx>
        <c:axId val="214689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690816"/>
        <c:crosses val="autoZero"/>
        <c:auto val="1"/>
        <c:lblAlgn val="ctr"/>
        <c:lblOffset val="100"/>
        <c:noMultiLvlLbl val="0"/>
      </c:catAx>
      <c:valAx>
        <c:axId val="214690816"/>
        <c:scaling>
          <c:orientation val="minMax"/>
        </c:scaling>
        <c:delete val="0"/>
        <c:axPos val="l"/>
        <c:numFmt formatCode="#,##0.0_ 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689280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percentStacked"/>
        <c:varyColors val="0"/>
        <c:ser>
          <c:idx val="1"/>
          <c:order val="0"/>
          <c:tx>
            <c:strRef>
              <c:f>재무안정성!$A$15</c:f>
              <c:strCache>
                <c:ptCount val="1"/>
                <c:pt idx="0">
                  <c:v>투자자산 비율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19050"/>
          </c:spPr>
          <c:invertIfNegative val="0"/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재무안정성!$B$15:$E$15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0"/>
          <c:order val="1"/>
          <c:tx>
            <c:strRef>
              <c:f>재무안정성!$A$17</c:f>
              <c:strCache>
                <c:ptCount val="1"/>
                <c:pt idx="0">
                  <c:v>유형자산 비율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재무안정성!$B$17:$E$17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재무안정성!$A$19</c:f>
              <c:strCache>
                <c:ptCount val="1"/>
                <c:pt idx="0">
                  <c:v>무형자산 비율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재무안정성!$B$19:$E$19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50"/>
        <c:overlap val="100"/>
        <c:axId val="214718336"/>
        <c:axId val="214719872"/>
      </c:barChart>
      <c:catAx>
        <c:axId val="214718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719872"/>
        <c:crosses val="autoZero"/>
        <c:auto val="1"/>
        <c:lblAlgn val="ctr"/>
        <c:lblOffset val="100"/>
        <c:noMultiLvlLbl val="0"/>
      </c:catAx>
      <c:valAx>
        <c:axId val="214719872"/>
        <c:scaling>
          <c:orientation val="minMax"/>
        </c:scaling>
        <c:delete val="0"/>
        <c:axPos val="l"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718336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percentStacked"/>
        <c:varyColors val="0"/>
        <c:ser>
          <c:idx val="1"/>
          <c:order val="0"/>
          <c:tx>
            <c:strRef>
              <c:f>재무안정성!$A$23</c:f>
              <c:strCache>
                <c:ptCount val="1"/>
                <c:pt idx="0">
                  <c:v>유동부채 비율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19050"/>
          </c:spPr>
          <c:invertIfNegative val="0"/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재무안정성!$B$23:$E$23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0"/>
          <c:order val="1"/>
          <c:tx>
            <c:strRef>
              <c:f>재무안정성!$A$25</c:f>
              <c:strCache>
                <c:ptCount val="1"/>
                <c:pt idx="0">
                  <c:v>비유동부채 비율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재무안정성!$B$25:$E$25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50"/>
        <c:overlap val="100"/>
        <c:axId val="214758528"/>
        <c:axId val="214760064"/>
      </c:barChart>
      <c:catAx>
        <c:axId val="214758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760064"/>
        <c:crosses val="autoZero"/>
        <c:auto val="1"/>
        <c:lblAlgn val="ctr"/>
        <c:lblOffset val="100"/>
        <c:noMultiLvlLbl val="0"/>
      </c:catAx>
      <c:valAx>
        <c:axId val="214760064"/>
        <c:scaling>
          <c:orientation val="minMax"/>
        </c:scaling>
        <c:delete val="0"/>
        <c:axPos val="l"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758528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percentStacked"/>
        <c:varyColors val="0"/>
        <c:ser>
          <c:idx val="1"/>
          <c:order val="0"/>
          <c:tx>
            <c:strRef>
              <c:f>재무안정성!$A$28</c:f>
              <c:strCache>
                <c:ptCount val="1"/>
                <c:pt idx="0">
                  <c:v>자본금 비율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 w="19050"/>
          </c:spPr>
          <c:invertIfNegative val="0"/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재무안정성!$B$28:$E$28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0"/>
          <c:order val="1"/>
          <c:tx>
            <c:strRef>
              <c:f>재무안정성!$A$30</c:f>
              <c:strCache>
                <c:ptCount val="1"/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Lbls>
            <c:spPr>
              <a:noFill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재무안정성!$B$30:$E$30</c:f>
              <c:numCache>
                <c:formatCode>#,##0.0_ </c:formatCode>
                <c:ptCount val="4"/>
              </c:numCache>
            </c:numRef>
          </c:val>
        </c:ser>
        <c:ser>
          <c:idx val="2"/>
          <c:order val="2"/>
          <c:tx>
            <c:strRef>
              <c:f>재무안정성!$A$32</c:f>
              <c:strCache>
                <c:ptCount val="1"/>
                <c:pt idx="0">
                  <c:v>이익잉여금 비율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재무안정성!$B$32:$E$32</c:f>
              <c:numCache>
                <c:formatCode>#,##0.0_ </c:formatCode>
                <c:ptCount val="4"/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50"/>
        <c:overlap val="100"/>
        <c:axId val="214824832"/>
        <c:axId val="214826368"/>
      </c:barChart>
      <c:catAx>
        <c:axId val="214824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826368"/>
        <c:crosses val="autoZero"/>
        <c:auto val="1"/>
        <c:lblAlgn val="ctr"/>
        <c:lblOffset val="100"/>
        <c:noMultiLvlLbl val="0"/>
      </c:catAx>
      <c:valAx>
        <c:axId val="214826368"/>
        <c:scaling>
          <c:orientation val="minMax"/>
        </c:scaling>
        <c:delete val="0"/>
        <c:axPos val="l"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824832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재무안정성!$A$35</c:f>
              <c:strCache>
                <c:ptCount val="1"/>
              </c:strCache>
            </c:strRef>
          </c:tx>
          <c:spPr>
            <a:ln w="19050"/>
          </c:spPr>
          <c:marker>
            <c:symbol val="square"/>
            <c:size val="4"/>
          </c:marker>
          <c:dLbls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재무안정성!$B$35:$E$35</c:f>
              <c:numCache>
                <c:formatCode>#,##0.0_ </c:formatCode>
                <c:ptCount val="4"/>
              </c:numCache>
            </c:numRef>
          </c:val>
          <c:smooth val="0"/>
        </c:ser>
        <c:ser>
          <c:idx val="0"/>
          <c:order val="1"/>
          <c:tx>
            <c:strRef>
              <c:f>재무안정성!$A$36</c:f>
              <c:strCache>
                <c:ptCount val="1"/>
                <c:pt idx="0">
                  <c:v>유동비율</c:v>
                </c:pt>
              </c:strCache>
            </c:strRef>
          </c:tx>
          <c:spPr>
            <a:ln w="19050"/>
          </c:spPr>
          <c:marker>
            <c:symbol val="diamond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재무안정성!$B$36:$E$36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재무안정성!$A$37</c:f>
              <c:strCache>
                <c:ptCount val="1"/>
                <c:pt idx="0">
                  <c:v>당좌비율</c:v>
                </c:pt>
              </c:strCache>
            </c:strRef>
          </c:tx>
          <c:spPr>
            <a:ln w="19050"/>
          </c:spPr>
          <c:marker>
            <c:symbol val="triangle"/>
            <c:size val="4"/>
          </c:marker>
          <c:dLbls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재무안정성!$B$37:$E$37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4853504"/>
        <c:axId val="214855040"/>
      </c:lineChart>
      <c:catAx>
        <c:axId val="214853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855040"/>
        <c:crosses val="autoZero"/>
        <c:auto val="1"/>
        <c:lblAlgn val="ctr"/>
        <c:lblOffset val="100"/>
        <c:noMultiLvlLbl val="0"/>
      </c:catAx>
      <c:valAx>
        <c:axId val="214855040"/>
        <c:scaling>
          <c:orientation val="minMax"/>
        </c:scaling>
        <c:delete val="0"/>
        <c:axPos val="l"/>
        <c:numFmt formatCode="#,##0.0_ 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853504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재무안정성!$A$38</c:f>
              <c:strCache>
                <c:ptCount val="1"/>
                <c:pt idx="0">
                  <c:v>부채비율</c:v>
                </c:pt>
              </c:strCache>
            </c:strRef>
          </c:tx>
          <c:spPr>
            <a:ln w="19050"/>
          </c:spPr>
          <c:marker>
            <c:symbol val="x"/>
            <c:size val="4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재무안정성!$B$38:$E$38</c:f>
              <c:numCache>
                <c:formatCode>#,##0.0_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4"/>
          <c:order val="1"/>
          <c:tx>
            <c:strRef>
              <c:f>재무안정성!$A$39</c:f>
              <c:strCache>
                <c:ptCount val="1"/>
              </c:strCache>
            </c:strRef>
          </c:tx>
          <c:spPr>
            <a:ln w="19050"/>
          </c:spPr>
          <c:marker>
            <c:symbol val="star"/>
            <c:size val="4"/>
          </c:marker>
          <c:dLbls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재무안정성!$B$2:$E$2</c:f>
              <c:numCache>
                <c:formatCode>General</c:formatCode>
                <c:ptCount val="4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</c:numCache>
            </c:numRef>
          </c:cat>
          <c:val>
            <c:numRef>
              <c:f>재무안정성!$B$39:$E$39</c:f>
              <c:numCache>
                <c:formatCode>#,##0.0_ </c:formatCode>
                <c:ptCount val="4"/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4889216"/>
        <c:axId val="214890752"/>
      </c:lineChart>
      <c:catAx>
        <c:axId val="214889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890752"/>
        <c:crosses val="autoZero"/>
        <c:auto val="1"/>
        <c:lblAlgn val="ctr"/>
        <c:lblOffset val="100"/>
        <c:noMultiLvlLbl val="0"/>
      </c:catAx>
      <c:valAx>
        <c:axId val="214890752"/>
        <c:scaling>
          <c:orientation val="minMax"/>
        </c:scaling>
        <c:delete val="0"/>
        <c:axPos val="l"/>
        <c:numFmt formatCode="#,##0.0_ 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ko-KR"/>
          </a:p>
        </c:txPr>
        <c:crossAx val="214889216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20</xdr:row>
      <xdr:rowOff>0</xdr:rowOff>
    </xdr:from>
    <xdr:to>
      <xdr:col>12</xdr:col>
      <xdr:colOff>381000</xdr:colOff>
      <xdr:row>33</xdr:row>
      <xdr:rowOff>11100</xdr:rowOff>
    </xdr:to>
    <xdr:graphicFrame macro="">
      <xdr:nvGraphicFramePr>
        <xdr:cNvPr id="6" name="차트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20</xdr:row>
      <xdr:rowOff>0</xdr:rowOff>
    </xdr:from>
    <xdr:to>
      <xdr:col>19</xdr:col>
      <xdr:colOff>381000</xdr:colOff>
      <xdr:row>33</xdr:row>
      <xdr:rowOff>11100</xdr:rowOff>
    </xdr:to>
    <xdr:graphicFrame macro="">
      <xdr:nvGraphicFramePr>
        <xdr:cNvPr id="7" name="차트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19050</xdr:colOff>
      <xdr:row>1</xdr:row>
      <xdr:rowOff>28575</xdr:rowOff>
    </xdr:from>
    <xdr:to>
      <xdr:col>12</xdr:col>
      <xdr:colOff>400050</xdr:colOff>
      <xdr:row>14</xdr:row>
      <xdr:rowOff>39675</xdr:rowOff>
    </xdr:to>
    <xdr:graphicFrame macro="">
      <xdr:nvGraphicFramePr>
        <xdr:cNvPr id="8" name="차트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3</xdr:row>
      <xdr:rowOff>0</xdr:rowOff>
    </xdr:from>
    <xdr:to>
      <xdr:col>19</xdr:col>
      <xdr:colOff>381000</xdr:colOff>
      <xdr:row>16</xdr:row>
      <xdr:rowOff>11100</xdr:rowOff>
    </xdr:to>
    <xdr:graphicFrame macro="">
      <xdr:nvGraphicFramePr>
        <xdr:cNvPr id="9" name="차트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0</xdr:colOff>
      <xdr:row>40</xdr:row>
      <xdr:rowOff>0</xdr:rowOff>
    </xdr:from>
    <xdr:to>
      <xdr:col>12</xdr:col>
      <xdr:colOff>381000</xdr:colOff>
      <xdr:row>53</xdr:row>
      <xdr:rowOff>11100</xdr:rowOff>
    </xdr:to>
    <xdr:graphicFrame macro="">
      <xdr:nvGraphicFramePr>
        <xdr:cNvPr id="10" name="차트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0</xdr:colOff>
      <xdr:row>40</xdr:row>
      <xdr:rowOff>0</xdr:rowOff>
    </xdr:from>
    <xdr:to>
      <xdr:col>19</xdr:col>
      <xdr:colOff>381000</xdr:colOff>
      <xdr:row>53</xdr:row>
      <xdr:rowOff>11100</xdr:rowOff>
    </xdr:to>
    <xdr:graphicFrame macro="">
      <xdr:nvGraphicFramePr>
        <xdr:cNvPr id="11" name="차트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12</xdr:col>
      <xdr:colOff>381000</xdr:colOff>
      <xdr:row>14</xdr:row>
      <xdr:rowOff>9525</xdr:rowOff>
    </xdr:to>
    <xdr:graphicFrame macro="">
      <xdr:nvGraphicFramePr>
        <xdr:cNvPr id="3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15</xdr:row>
      <xdr:rowOff>0</xdr:rowOff>
    </xdr:from>
    <xdr:to>
      <xdr:col>12</xdr:col>
      <xdr:colOff>381000</xdr:colOff>
      <xdr:row>28</xdr:row>
      <xdr:rowOff>9525</xdr:rowOff>
    </xdr:to>
    <xdr:graphicFrame macro="">
      <xdr:nvGraphicFramePr>
        <xdr:cNvPr id="5" name="차트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15</xdr:row>
      <xdr:rowOff>0</xdr:rowOff>
    </xdr:from>
    <xdr:to>
      <xdr:col>19</xdr:col>
      <xdr:colOff>381000</xdr:colOff>
      <xdr:row>28</xdr:row>
      <xdr:rowOff>9525</xdr:rowOff>
    </xdr:to>
    <xdr:graphicFrame macro="">
      <xdr:nvGraphicFramePr>
        <xdr:cNvPr id="6" name="차트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28575</xdr:colOff>
      <xdr:row>1</xdr:row>
      <xdr:rowOff>9525</xdr:rowOff>
    </xdr:from>
    <xdr:to>
      <xdr:col>19</xdr:col>
      <xdr:colOff>409575</xdr:colOff>
      <xdr:row>14</xdr:row>
      <xdr:rowOff>19050</xdr:rowOff>
    </xdr:to>
    <xdr:graphicFrame macro="">
      <xdr:nvGraphicFramePr>
        <xdr:cNvPr id="7" name="차트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0</xdr:rowOff>
    </xdr:from>
    <xdr:to>
      <xdr:col>12</xdr:col>
      <xdr:colOff>381000</xdr:colOff>
      <xdr:row>17</xdr:row>
      <xdr:rowOff>9525</xdr:rowOff>
    </xdr:to>
    <xdr:graphicFrame macro="">
      <xdr:nvGraphicFramePr>
        <xdr:cNvPr id="8" name="차트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4</xdr:row>
      <xdr:rowOff>0</xdr:rowOff>
    </xdr:from>
    <xdr:to>
      <xdr:col>19</xdr:col>
      <xdr:colOff>381000</xdr:colOff>
      <xdr:row>17</xdr:row>
      <xdr:rowOff>9525</xdr:rowOff>
    </xdr:to>
    <xdr:graphicFrame macro="">
      <xdr:nvGraphicFramePr>
        <xdr:cNvPr id="9" name="차트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0</xdr:colOff>
      <xdr:row>4</xdr:row>
      <xdr:rowOff>0</xdr:rowOff>
    </xdr:from>
    <xdr:to>
      <xdr:col>26</xdr:col>
      <xdr:colOff>381000</xdr:colOff>
      <xdr:row>17</xdr:row>
      <xdr:rowOff>9525</xdr:rowOff>
    </xdr:to>
    <xdr:graphicFrame macro="">
      <xdr:nvGraphicFramePr>
        <xdr:cNvPr id="10" name="차트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27</xdr:col>
      <xdr:colOff>0</xdr:colOff>
      <xdr:row>4</xdr:row>
      <xdr:rowOff>0</xdr:rowOff>
    </xdr:from>
    <xdr:to>
      <xdr:col>33</xdr:col>
      <xdr:colOff>381000</xdr:colOff>
      <xdr:row>17</xdr:row>
      <xdr:rowOff>9525</xdr:rowOff>
    </xdr:to>
    <xdr:graphicFrame macro="">
      <xdr:nvGraphicFramePr>
        <xdr:cNvPr id="11" name="차트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0</xdr:colOff>
      <xdr:row>20</xdr:row>
      <xdr:rowOff>0</xdr:rowOff>
    </xdr:from>
    <xdr:to>
      <xdr:col>12</xdr:col>
      <xdr:colOff>381000</xdr:colOff>
      <xdr:row>33</xdr:row>
      <xdr:rowOff>9525</xdr:rowOff>
    </xdr:to>
    <xdr:graphicFrame macro="">
      <xdr:nvGraphicFramePr>
        <xdr:cNvPr id="14" name="차트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0</xdr:colOff>
      <xdr:row>20</xdr:row>
      <xdr:rowOff>0</xdr:rowOff>
    </xdr:from>
    <xdr:to>
      <xdr:col>19</xdr:col>
      <xdr:colOff>381000</xdr:colOff>
      <xdr:row>33</xdr:row>
      <xdr:rowOff>9525</xdr:rowOff>
    </xdr:to>
    <xdr:graphicFrame macro="">
      <xdr:nvGraphicFramePr>
        <xdr:cNvPr id="15" name="차트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12</xdr:col>
      <xdr:colOff>381000</xdr:colOff>
      <xdr:row>49</xdr:row>
      <xdr:rowOff>9525</xdr:rowOff>
    </xdr:to>
    <xdr:graphicFrame macro="">
      <xdr:nvGraphicFramePr>
        <xdr:cNvPr id="17" name="차트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</xdr:col>
      <xdr:colOff>0</xdr:colOff>
      <xdr:row>36</xdr:row>
      <xdr:rowOff>0</xdr:rowOff>
    </xdr:from>
    <xdr:to>
      <xdr:col>19</xdr:col>
      <xdr:colOff>381000</xdr:colOff>
      <xdr:row>49</xdr:row>
      <xdr:rowOff>9525</xdr:rowOff>
    </xdr:to>
    <xdr:graphicFrame macro="">
      <xdr:nvGraphicFramePr>
        <xdr:cNvPr id="18" name="차트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</sheetPr>
  <dimension ref="A1:N50"/>
  <sheetViews>
    <sheetView tabSelected="1" zoomScaleNormal="100" workbookViewId="0">
      <selection activeCell="F9" sqref="F9"/>
    </sheetView>
  </sheetViews>
  <sheetFormatPr defaultColWidth="9" defaultRowHeight="15" customHeight="1" x14ac:dyDescent="0.3"/>
  <cols>
    <col min="1" max="1" width="16.625" style="1" customWidth="1"/>
    <col min="2" max="2" width="15.125" style="1" customWidth="1"/>
    <col min="3" max="3" width="15" style="1" customWidth="1"/>
    <col min="4" max="5" width="15.125" style="1" customWidth="1"/>
    <col min="6" max="6" width="18.125" style="1" customWidth="1"/>
    <col min="7" max="16384" width="9" style="1"/>
  </cols>
  <sheetData>
    <row r="1" spans="1:14" ht="19.5" customHeight="1" x14ac:dyDescent="0.3">
      <c r="A1" s="3" t="s">
        <v>13</v>
      </c>
      <c r="B1" s="6"/>
      <c r="C1" s="5"/>
      <c r="D1" s="6"/>
      <c r="E1" s="4"/>
    </row>
    <row r="2" spans="1:14" ht="15" customHeight="1" x14ac:dyDescent="0.3">
      <c r="B2" s="2">
        <v>2015</v>
      </c>
      <c r="C2" s="2">
        <v>2016</v>
      </c>
      <c r="D2" s="2">
        <v>2017</v>
      </c>
      <c r="E2" s="2">
        <v>2018</v>
      </c>
    </row>
    <row r="3" spans="1:14" ht="15" customHeight="1" thickBot="1" x14ac:dyDescent="0.35">
      <c r="A3" s="59" t="s">
        <v>69</v>
      </c>
      <c r="C3" s="2"/>
      <c r="D3" s="2"/>
      <c r="E3" s="2"/>
      <c r="G3" s="46" t="s">
        <v>52</v>
      </c>
      <c r="N3" s="46" t="s">
        <v>53</v>
      </c>
    </row>
    <row r="4" spans="1:14" ht="15" customHeight="1" x14ac:dyDescent="0.3">
      <c r="A4" s="20" t="s">
        <v>0</v>
      </c>
      <c r="B4" s="67"/>
      <c r="C4" s="67"/>
      <c r="D4" s="67"/>
      <c r="E4" s="68"/>
    </row>
    <row r="5" spans="1:14" ht="15" customHeight="1" x14ac:dyDescent="0.3">
      <c r="A5" s="21" t="s">
        <v>1</v>
      </c>
      <c r="B5" s="66"/>
      <c r="C5" s="66"/>
      <c r="D5" s="66"/>
      <c r="E5" s="69"/>
    </row>
    <row r="6" spans="1:14" ht="15" customHeight="1" x14ac:dyDescent="0.3">
      <c r="A6" s="22" t="s">
        <v>3</v>
      </c>
      <c r="B6" s="23" t="e">
        <f>B5/B$4*100</f>
        <v>#DIV/0!</v>
      </c>
      <c r="C6" s="23" t="e">
        <f>C5/C$4*100</f>
        <v>#DIV/0!</v>
      </c>
      <c r="D6" s="23" t="e">
        <f>D5/D$4*100</f>
        <v>#DIV/0!</v>
      </c>
      <c r="E6" s="24" t="e">
        <f>E5/E$4*100</f>
        <v>#DIV/0!</v>
      </c>
    </row>
    <row r="7" spans="1:14" ht="15" customHeight="1" x14ac:dyDescent="0.3">
      <c r="A7" s="21" t="s">
        <v>2</v>
      </c>
      <c r="B7" s="66"/>
      <c r="C7" s="66"/>
      <c r="D7" s="66"/>
      <c r="E7" s="69"/>
    </row>
    <row r="8" spans="1:14" ht="15" customHeight="1" x14ac:dyDescent="0.3">
      <c r="A8" s="22" t="s">
        <v>4</v>
      </c>
      <c r="B8" s="23" t="e">
        <f>B7/B$4*100</f>
        <v>#DIV/0!</v>
      </c>
      <c r="C8" s="23" t="e">
        <f>C7/C$4*100</f>
        <v>#DIV/0!</v>
      </c>
      <c r="D8" s="23" t="e">
        <f>D7/D$4*100</f>
        <v>#DIV/0!</v>
      </c>
      <c r="E8" s="24" t="e">
        <f>E7/E$4*100</f>
        <v>#DIV/0!</v>
      </c>
    </row>
    <row r="9" spans="1:14" ht="15" customHeight="1" x14ac:dyDescent="0.3">
      <c r="A9" s="21" t="s">
        <v>5</v>
      </c>
      <c r="B9" s="66"/>
      <c r="C9" s="66"/>
      <c r="D9" s="66"/>
      <c r="E9" s="69"/>
    </row>
    <row r="10" spans="1:14" ht="15" customHeight="1" x14ac:dyDescent="0.3">
      <c r="A10" s="22" t="s">
        <v>6</v>
      </c>
      <c r="B10" s="23" t="e">
        <f>B9/B$4*100</f>
        <v>#DIV/0!</v>
      </c>
      <c r="C10" s="23" t="e">
        <f>C9/C$4*100</f>
        <v>#DIV/0!</v>
      </c>
      <c r="D10" s="23" t="e">
        <f>D9/D$4*100</f>
        <v>#DIV/0!</v>
      </c>
      <c r="E10" s="24" t="e">
        <f>E9/E$4*100</f>
        <v>#DIV/0!</v>
      </c>
    </row>
    <row r="11" spans="1:14" ht="15" customHeight="1" x14ac:dyDescent="0.3">
      <c r="A11" s="21" t="s">
        <v>7</v>
      </c>
      <c r="B11" s="66"/>
      <c r="C11" s="66"/>
      <c r="D11" s="66"/>
      <c r="E11" s="69"/>
    </row>
    <row r="12" spans="1:14" ht="15" customHeight="1" x14ac:dyDescent="0.3">
      <c r="A12" s="22" t="s">
        <v>8</v>
      </c>
      <c r="B12" s="23" t="e">
        <f>B11/B$4*100</f>
        <v>#DIV/0!</v>
      </c>
      <c r="C12" s="23" t="e">
        <f>C11/C$4*100</f>
        <v>#DIV/0!</v>
      </c>
      <c r="D12" s="23" t="e">
        <f>D11/D$4*100</f>
        <v>#DIV/0!</v>
      </c>
      <c r="E12" s="24" t="e">
        <f>E11/E$4*100</f>
        <v>#DIV/0!</v>
      </c>
    </row>
    <row r="13" spans="1:14" ht="15" customHeight="1" x14ac:dyDescent="0.3">
      <c r="A13" s="21" t="s">
        <v>9</v>
      </c>
      <c r="B13" s="66"/>
      <c r="C13" s="66"/>
      <c r="D13" s="66"/>
      <c r="E13" s="69"/>
    </row>
    <row r="14" spans="1:14" ht="15" customHeight="1" x14ac:dyDescent="0.3">
      <c r="A14" s="21" t="s">
        <v>10</v>
      </c>
      <c r="B14" s="66"/>
      <c r="C14" s="66"/>
      <c r="D14" s="66"/>
      <c r="E14" s="69"/>
    </row>
    <row r="15" spans="1:14" ht="15" customHeight="1" thickBot="1" x14ac:dyDescent="0.35">
      <c r="A15" s="25" t="s">
        <v>11</v>
      </c>
      <c r="B15" s="26" t="e">
        <f>B14/B$4*100</f>
        <v>#DIV/0!</v>
      </c>
      <c r="C15" s="26" t="e">
        <f>C14/C$4*100</f>
        <v>#DIV/0!</v>
      </c>
      <c r="D15" s="26" t="e">
        <f>D14/D$4*100</f>
        <v>#DIV/0!</v>
      </c>
      <c r="E15" s="27" t="e">
        <f>E14/E$4*100</f>
        <v>#DIV/0!</v>
      </c>
    </row>
    <row r="17" spans="1:14" ht="14.25" customHeight="1" thickBot="1" x14ac:dyDescent="0.35"/>
    <row r="18" spans="1:14" ht="15" hidden="1" customHeight="1" thickBot="1" x14ac:dyDescent="0.35"/>
    <row r="19" spans="1:14" ht="15" hidden="1" customHeight="1" thickBot="1" x14ac:dyDescent="0.35">
      <c r="E19" s="65"/>
    </row>
    <row r="20" spans="1:14" ht="15" hidden="1" customHeight="1" thickBot="1" x14ac:dyDescent="0.35">
      <c r="G20" s="46" t="s">
        <v>54</v>
      </c>
      <c r="N20" s="46" t="s">
        <v>55</v>
      </c>
    </row>
    <row r="21" spans="1:14" ht="15" hidden="1" customHeight="1" thickBot="1" x14ac:dyDescent="0.35">
      <c r="A21" s="59" t="s">
        <v>70</v>
      </c>
    </row>
    <row r="22" spans="1:14" ht="15" customHeight="1" x14ac:dyDescent="0.3">
      <c r="A22" s="20" t="s">
        <v>14</v>
      </c>
      <c r="B22" s="67"/>
      <c r="C22" s="67"/>
      <c r="D22" s="67"/>
      <c r="E22" s="68"/>
    </row>
    <row r="23" spans="1:14" ht="15" customHeight="1" x14ac:dyDescent="0.3">
      <c r="A23" s="22" t="s">
        <v>12</v>
      </c>
      <c r="B23" s="28" t="e">
        <f>B$14/AVERAGE(A22:B22)*100</f>
        <v>#DIV/0!</v>
      </c>
      <c r="C23" s="23" t="e">
        <f>C$14/AVERAGE(B22:C22)*100</f>
        <v>#DIV/0!</v>
      </c>
      <c r="D23" s="23" t="e">
        <f>D$14/AVERAGE(C22:D22)*100</f>
        <v>#DIV/0!</v>
      </c>
      <c r="E23" s="24" t="e">
        <f>E$14/AVERAGE(D22:E22)*100</f>
        <v>#DIV/0!</v>
      </c>
    </row>
    <row r="24" spans="1:14" ht="15" customHeight="1" x14ac:dyDescent="0.3">
      <c r="A24" s="21" t="s">
        <v>15</v>
      </c>
      <c r="B24" s="66"/>
      <c r="C24" s="66"/>
      <c r="D24" s="66"/>
      <c r="E24" s="69"/>
    </row>
    <row r="25" spans="1:14" ht="15" customHeight="1" thickBot="1" x14ac:dyDescent="0.35">
      <c r="A25" s="25" t="s">
        <v>16</v>
      </c>
      <c r="B25" s="29" t="e">
        <f>B$14/AVERAGE(A24:B24)*100</f>
        <v>#DIV/0!</v>
      </c>
      <c r="C25" s="26" t="e">
        <f>C$14/AVERAGE(B24:C24)*100</f>
        <v>#DIV/0!</v>
      </c>
      <c r="D25" s="26" t="e">
        <f>D$14/AVERAGE(C24:D24)*100</f>
        <v>#DIV/0!</v>
      </c>
      <c r="E25" s="27" t="e">
        <f>E$14/AVERAGE(D24:E24)*100</f>
        <v>#DIV/0!</v>
      </c>
    </row>
    <row r="26" spans="1:14" ht="15" customHeight="1" x14ac:dyDescent="0.3">
      <c r="A26" s="20" t="s">
        <v>91</v>
      </c>
      <c r="B26" s="17"/>
      <c r="C26" s="17"/>
      <c r="D26" s="18"/>
      <c r="E26" s="19"/>
    </row>
    <row r="27" spans="1:14" ht="15" customHeight="1" x14ac:dyDescent="0.3">
      <c r="A27" s="21" t="s">
        <v>92</v>
      </c>
      <c r="B27" s="76"/>
      <c r="C27" s="76"/>
      <c r="D27" s="77"/>
      <c r="E27" s="78"/>
    </row>
    <row r="28" spans="1:14" ht="15" customHeight="1" x14ac:dyDescent="0.3">
      <c r="A28" s="22" t="s">
        <v>17</v>
      </c>
      <c r="B28" s="23" t="e">
        <f>(B26+B27)/B14*100</f>
        <v>#DIV/0!</v>
      </c>
      <c r="C28" s="23" t="e">
        <f t="shared" ref="C28:E28" si="0">(C26+C27)/C14*100</f>
        <v>#DIV/0!</v>
      </c>
      <c r="D28" s="23" t="e">
        <f t="shared" si="0"/>
        <v>#DIV/0!</v>
      </c>
      <c r="E28" s="24" t="e">
        <f t="shared" si="0"/>
        <v>#DIV/0!</v>
      </c>
    </row>
    <row r="29" spans="1:14" ht="15" customHeight="1" x14ac:dyDescent="0.3">
      <c r="A29" s="21"/>
      <c r="B29" s="66"/>
      <c r="C29" s="66"/>
      <c r="D29" s="66"/>
      <c r="E29" s="69"/>
    </row>
    <row r="30" spans="1:14" ht="15" customHeight="1" x14ac:dyDescent="0.3">
      <c r="A30" s="21"/>
      <c r="B30" s="66"/>
      <c r="C30" s="70"/>
      <c r="D30" s="66"/>
      <c r="E30" s="69"/>
    </row>
    <row r="31" spans="1:14" ht="15" customHeight="1" x14ac:dyDescent="0.3">
      <c r="A31" s="21"/>
      <c r="B31" s="66"/>
      <c r="C31" s="66"/>
      <c r="D31" s="66"/>
      <c r="E31" s="69"/>
    </row>
    <row r="32" spans="1:14" ht="15" customHeight="1" thickBot="1" x14ac:dyDescent="0.35">
      <c r="A32" s="25"/>
      <c r="B32" s="26"/>
      <c r="C32" s="26"/>
      <c r="D32" s="26"/>
      <c r="E32" s="27"/>
    </row>
    <row r="37" spans="1:14" ht="15" hidden="1" customHeight="1" thickBot="1" x14ac:dyDescent="0.3"/>
    <row r="38" spans="1:14" ht="15" hidden="1" customHeight="1" thickBot="1" x14ac:dyDescent="0.3"/>
    <row r="39" spans="1:14" ht="15" hidden="1" customHeight="1" thickBot="1" x14ac:dyDescent="0.3"/>
    <row r="40" spans="1:14" ht="19.5" hidden="1" customHeight="1" thickBot="1" x14ac:dyDescent="0.3">
      <c r="G40" s="46" t="s">
        <v>67</v>
      </c>
      <c r="N40" s="46" t="s">
        <v>68</v>
      </c>
    </row>
    <row r="41" spans="1:14" ht="15" customHeight="1" thickBot="1" x14ac:dyDescent="0.35">
      <c r="A41" s="3" t="s">
        <v>59</v>
      </c>
      <c r="B41" s="6" t="s">
        <v>71</v>
      </c>
      <c r="C41" s="5"/>
      <c r="D41" s="6" t="s">
        <v>18</v>
      </c>
      <c r="E41" s="4"/>
    </row>
    <row r="42" spans="1:14" ht="15" customHeight="1" x14ac:dyDescent="0.3">
      <c r="A42" s="20"/>
      <c r="B42" s="53">
        <v>2015</v>
      </c>
      <c r="C42" s="53">
        <v>2016</v>
      </c>
      <c r="D42" s="53">
        <v>2017</v>
      </c>
      <c r="E42" s="54">
        <v>2018</v>
      </c>
    </row>
    <row r="43" spans="1:14" ht="15" customHeight="1" x14ac:dyDescent="0.3">
      <c r="A43" s="21" t="s">
        <v>30</v>
      </c>
      <c r="B43" s="66"/>
      <c r="C43" s="66"/>
      <c r="D43" s="66"/>
      <c r="E43" s="69"/>
    </row>
    <row r="44" spans="1:14" ht="15" customHeight="1" x14ac:dyDescent="0.3">
      <c r="A44" s="21" t="s">
        <v>60</v>
      </c>
      <c r="B44" s="66"/>
      <c r="C44" s="66"/>
      <c r="D44" s="66"/>
      <c r="E44" s="69"/>
    </row>
    <row r="45" spans="1:14" ht="15" customHeight="1" x14ac:dyDescent="0.3">
      <c r="A45" s="21" t="s">
        <v>61</v>
      </c>
      <c r="B45" s="73"/>
      <c r="C45" s="66"/>
      <c r="D45" s="66"/>
      <c r="E45" s="69"/>
    </row>
    <row r="46" spans="1:14" ht="15" customHeight="1" x14ac:dyDescent="0.3">
      <c r="A46" s="21" t="s">
        <v>62</v>
      </c>
      <c r="B46" s="66"/>
      <c r="C46" s="66"/>
      <c r="D46" s="66"/>
      <c r="E46" s="69"/>
    </row>
    <row r="47" spans="1:14" ht="15" customHeight="1" x14ac:dyDescent="0.3">
      <c r="A47" s="38" t="s">
        <v>63</v>
      </c>
      <c r="B47" s="39"/>
      <c r="C47" s="55" t="e">
        <f>C$4/AVERAGE(B43:C43)</f>
        <v>#DIV/0!</v>
      </c>
      <c r="D47" s="55" t="e">
        <f t="shared" ref="C47:E50" si="1">D$4/AVERAGE(C43:D43)</f>
        <v>#DIV/0!</v>
      </c>
      <c r="E47" s="56" t="e">
        <f t="shared" si="1"/>
        <v>#DIV/0!</v>
      </c>
    </row>
    <row r="48" spans="1:14" ht="15" customHeight="1" x14ac:dyDescent="0.3">
      <c r="A48" s="38" t="s">
        <v>64</v>
      </c>
      <c r="B48" s="39"/>
      <c r="C48" s="55" t="e">
        <f t="shared" si="1"/>
        <v>#DIV/0!</v>
      </c>
      <c r="D48" s="55" t="e">
        <f t="shared" si="1"/>
        <v>#DIV/0!</v>
      </c>
      <c r="E48" s="56" t="e">
        <f t="shared" si="1"/>
        <v>#DIV/0!</v>
      </c>
    </row>
    <row r="49" spans="1:5" ht="15" customHeight="1" x14ac:dyDescent="0.3">
      <c r="A49" s="38" t="s">
        <v>65</v>
      </c>
      <c r="B49" s="39"/>
      <c r="C49" s="55" t="e">
        <f t="shared" si="1"/>
        <v>#DIV/0!</v>
      </c>
      <c r="D49" s="55" t="e">
        <f t="shared" si="1"/>
        <v>#DIV/0!</v>
      </c>
      <c r="E49" s="56" t="e">
        <f t="shared" si="1"/>
        <v>#DIV/0!</v>
      </c>
    </row>
    <row r="50" spans="1:5" ht="15" customHeight="1" thickBot="1" x14ac:dyDescent="0.35">
      <c r="A50" s="40" t="s">
        <v>66</v>
      </c>
      <c r="B50" s="41"/>
      <c r="C50" s="57" t="e">
        <f t="shared" si="1"/>
        <v>#DIV/0!</v>
      </c>
      <c r="D50" s="57" t="e">
        <f t="shared" si="1"/>
        <v>#DIV/0!</v>
      </c>
      <c r="E50" s="58" t="e">
        <f t="shared" si="1"/>
        <v>#DIV/0!</v>
      </c>
    </row>
  </sheetData>
  <phoneticPr fontId="1" type="noConversion"/>
  <pageMargins left="0.7" right="0.7" top="0.75" bottom="0.75" header="0.3" footer="0.3"/>
  <pageSetup paperSize="9" orientation="portrait" r:id="rId1"/>
  <ignoredErrors>
    <ignoredError sqref="C48:E50 D47:E47" formulaRange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E29"/>
  <sheetViews>
    <sheetView zoomScaleNormal="100" workbookViewId="0">
      <selection activeCell="B24" sqref="B24"/>
    </sheetView>
  </sheetViews>
  <sheetFormatPr defaultRowHeight="15" customHeight="1" x14ac:dyDescent="0.3"/>
  <cols>
    <col min="1" max="1" width="24.625" style="1" customWidth="1"/>
    <col min="2" max="5" width="15.25" style="1" customWidth="1"/>
  </cols>
  <sheetData>
    <row r="1" spans="1:5" ht="19.5" customHeight="1" x14ac:dyDescent="0.3">
      <c r="A1" s="3" t="s">
        <v>85</v>
      </c>
      <c r="B1" s="6"/>
      <c r="C1" s="5"/>
      <c r="D1" s="6"/>
      <c r="E1" s="4"/>
    </row>
    <row r="2" spans="1:5" ht="15" customHeight="1" x14ac:dyDescent="0.3">
      <c r="B2" s="2">
        <v>2015</v>
      </c>
      <c r="C2" s="2">
        <v>2016</v>
      </c>
      <c r="D2" s="2">
        <v>2017</v>
      </c>
      <c r="E2" s="2">
        <v>2018</v>
      </c>
    </row>
    <row r="3" spans="1:5" ht="15" customHeight="1" thickBot="1" x14ac:dyDescent="0.35">
      <c r="A3" s="59" t="s">
        <v>72</v>
      </c>
    </row>
    <row r="4" spans="1:5" ht="15" customHeight="1" x14ac:dyDescent="0.3">
      <c r="A4" s="60" t="s">
        <v>73</v>
      </c>
      <c r="B4" s="67"/>
      <c r="C4" s="67"/>
      <c r="D4" s="67"/>
      <c r="E4" s="68"/>
    </row>
    <row r="5" spans="1:5" ht="15" customHeight="1" x14ac:dyDescent="0.3">
      <c r="A5" s="64" t="s">
        <v>82</v>
      </c>
      <c r="B5" s="66"/>
      <c r="C5" s="66"/>
      <c r="D5" s="66"/>
      <c r="E5" s="69"/>
    </row>
    <row r="6" spans="1:5" ht="15" customHeight="1" x14ac:dyDescent="0.3">
      <c r="A6" s="21" t="s">
        <v>75</v>
      </c>
      <c r="B6" s="66"/>
      <c r="C6" s="66"/>
      <c r="D6" s="66"/>
      <c r="E6" s="69"/>
    </row>
    <row r="7" spans="1:5" ht="15" customHeight="1" x14ac:dyDescent="0.3">
      <c r="A7" s="61" t="s">
        <v>74</v>
      </c>
      <c r="B7" s="66"/>
      <c r="C7" s="66"/>
      <c r="D7" s="66"/>
      <c r="E7" s="69"/>
    </row>
    <row r="8" spans="1:5" ht="15" customHeight="1" x14ac:dyDescent="0.3">
      <c r="A8" s="61" t="s">
        <v>87</v>
      </c>
      <c r="B8" s="66"/>
      <c r="C8" s="66"/>
      <c r="D8" s="66"/>
      <c r="E8" s="69"/>
    </row>
    <row r="9" spans="1:5" ht="15" customHeight="1" x14ac:dyDescent="0.3">
      <c r="A9" s="62" t="s">
        <v>76</v>
      </c>
      <c r="B9" s="39"/>
      <c r="C9" s="48" t="e">
        <f t="shared" ref="C9:E13" si="0">(C4/B4-1)*100</f>
        <v>#DIV/0!</v>
      </c>
      <c r="D9" s="48" t="e">
        <f t="shared" si="0"/>
        <v>#DIV/0!</v>
      </c>
      <c r="E9" s="50" t="e">
        <f t="shared" si="0"/>
        <v>#DIV/0!</v>
      </c>
    </row>
    <row r="10" spans="1:5" ht="15" customHeight="1" x14ac:dyDescent="0.3">
      <c r="A10" s="62" t="s">
        <v>83</v>
      </c>
      <c r="B10" s="39"/>
      <c r="C10" s="48" t="e">
        <f t="shared" si="0"/>
        <v>#DIV/0!</v>
      </c>
      <c r="D10" s="48" t="e">
        <f t="shared" si="0"/>
        <v>#DIV/0!</v>
      </c>
      <c r="E10" s="50" t="e">
        <f t="shared" si="0"/>
        <v>#DIV/0!</v>
      </c>
    </row>
    <row r="11" spans="1:5" ht="15" customHeight="1" x14ac:dyDescent="0.3">
      <c r="A11" s="62" t="s">
        <v>77</v>
      </c>
      <c r="B11" s="39"/>
      <c r="C11" s="48" t="e">
        <f t="shared" si="0"/>
        <v>#DIV/0!</v>
      </c>
      <c r="D11" s="48" t="e">
        <f t="shared" si="0"/>
        <v>#DIV/0!</v>
      </c>
      <c r="E11" s="50" t="e">
        <f t="shared" si="0"/>
        <v>#DIV/0!</v>
      </c>
    </row>
    <row r="12" spans="1:5" ht="15" customHeight="1" thickBot="1" x14ac:dyDescent="0.35">
      <c r="A12" s="63" t="s">
        <v>78</v>
      </c>
      <c r="B12" s="41"/>
      <c r="C12" s="51" t="e">
        <f t="shared" si="0"/>
        <v>#DIV/0!</v>
      </c>
      <c r="D12" s="51" t="e">
        <f t="shared" si="0"/>
        <v>#DIV/0!</v>
      </c>
      <c r="E12" s="52" t="e">
        <f t="shared" si="0"/>
        <v>#DIV/0!</v>
      </c>
    </row>
    <row r="13" spans="1:5" ht="15" customHeight="1" thickBot="1" x14ac:dyDescent="0.35">
      <c r="A13" s="63" t="s">
        <v>88</v>
      </c>
      <c r="B13" s="41"/>
      <c r="C13" s="51" t="e">
        <f t="shared" si="0"/>
        <v>#DIV/0!</v>
      </c>
      <c r="D13" s="51" t="e">
        <f t="shared" si="0"/>
        <v>#DIV/0!</v>
      </c>
      <c r="E13" s="52" t="e">
        <f t="shared" si="0"/>
        <v>#DIV/0!</v>
      </c>
    </row>
    <row r="14" spans="1:5" ht="15" customHeight="1" thickBot="1" x14ac:dyDescent="0.35"/>
    <row r="15" spans="1:5" ht="15" customHeight="1" x14ac:dyDescent="0.3">
      <c r="A15" s="20" t="s">
        <v>79</v>
      </c>
      <c r="B15" s="17"/>
      <c r="C15" s="17"/>
      <c r="D15" s="18"/>
      <c r="E15" s="19"/>
    </row>
    <row r="16" spans="1:5" ht="15" customHeight="1" x14ac:dyDescent="0.3">
      <c r="A16" s="62" t="s">
        <v>80</v>
      </c>
      <c r="B16" s="48" t="e">
        <f t="shared" ref="B16:E18" si="1">B4/B$15</f>
        <v>#DIV/0!</v>
      </c>
      <c r="C16" s="48" t="e">
        <f t="shared" si="1"/>
        <v>#DIV/0!</v>
      </c>
      <c r="D16" s="48" t="e">
        <f t="shared" si="1"/>
        <v>#DIV/0!</v>
      </c>
      <c r="E16" s="50" t="e">
        <f t="shared" si="1"/>
        <v>#DIV/0!</v>
      </c>
    </row>
    <row r="17" spans="1:5" ht="15" customHeight="1" x14ac:dyDescent="0.3">
      <c r="A17" s="62" t="s">
        <v>81</v>
      </c>
      <c r="B17" s="48" t="e">
        <f t="shared" si="1"/>
        <v>#DIV/0!</v>
      </c>
      <c r="C17" s="48" t="e">
        <f t="shared" si="1"/>
        <v>#DIV/0!</v>
      </c>
      <c r="D17" s="48" t="e">
        <f t="shared" si="1"/>
        <v>#DIV/0!</v>
      </c>
      <c r="E17" s="50" t="e">
        <f t="shared" si="1"/>
        <v>#DIV/0!</v>
      </c>
    </row>
    <row r="18" spans="1:5" ht="15" customHeight="1" thickBot="1" x14ac:dyDescent="0.35">
      <c r="A18" s="63" t="s">
        <v>84</v>
      </c>
      <c r="B18" s="51" t="e">
        <f t="shared" si="1"/>
        <v>#DIV/0!</v>
      </c>
      <c r="C18" s="51" t="e">
        <f t="shared" si="1"/>
        <v>#DIV/0!</v>
      </c>
      <c r="D18" s="51" t="e">
        <f t="shared" si="1"/>
        <v>#DIV/0!</v>
      </c>
      <c r="E18" s="52" t="e">
        <f t="shared" si="1"/>
        <v>#DIV/0!</v>
      </c>
    </row>
    <row r="19" spans="1:5" ht="15" customHeight="1" thickBot="1" x14ac:dyDescent="0.35">
      <c r="A19" s="63" t="s">
        <v>89</v>
      </c>
      <c r="B19" s="51" t="e">
        <f>B8/B$15</f>
        <v>#DIV/0!</v>
      </c>
      <c r="C19" s="51" t="e">
        <f>C8/C$15</f>
        <v>#DIV/0!</v>
      </c>
      <c r="D19" s="51" t="e">
        <f>D8/D$15</f>
        <v>#DIV/0!</v>
      </c>
      <c r="E19" s="52" t="e">
        <f>E8/E$15</f>
        <v>#DIV/0!</v>
      </c>
    </row>
    <row r="29" spans="1:5" ht="15" customHeight="1" x14ac:dyDescent="0.3">
      <c r="A29" s="8"/>
      <c r="B29" s="8"/>
      <c r="C29" s="8"/>
      <c r="D29" s="8"/>
      <c r="E29" s="8"/>
    </row>
  </sheetData>
  <phoneticPr fontId="1" type="noConversion"/>
  <pageMargins left="0.7" right="0.3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/>
  </sheetPr>
  <dimension ref="A1:AB59"/>
  <sheetViews>
    <sheetView zoomScaleNormal="100" workbookViewId="0">
      <selection activeCell="F8" sqref="F8"/>
    </sheetView>
  </sheetViews>
  <sheetFormatPr defaultColWidth="9" defaultRowHeight="15" customHeight="1" x14ac:dyDescent="0.3"/>
  <cols>
    <col min="1" max="1" width="17" style="1" customWidth="1"/>
    <col min="2" max="2" width="14.125" style="1" customWidth="1"/>
    <col min="3" max="3" width="14.5" style="1" customWidth="1"/>
    <col min="4" max="4" width="14.375" style="1" customWidth="1"/>
    <col min="5" max="5" width="14.25" style="1" customWidth="1"/>
    <col min="6" max="6" width="19" style="1" customWidth="1"/>
    <col min="7" max="16384" width="9" style="1"/>
  </cols>
  <sheetData>
    <row r="1" spans="1:28" ht="19.5" customHeight="1" x14ac:dyDescent="0.3">
      <c r="A1" s="3" t="s">
        <v>46</v>
      </c>
      <c r="B1" s="6"/>
      <c r="C1" s="5"/>
      <c r="D1" s="6"/>
      <c r="E1" s="4"/>
    </row>
    <row r="2" spans="1:28" ht="15" customHeight="1" x14ac:dyDescent="0.3">
      <c r="B2" s="2">
        <v>2015</v>
      </c>
      <c r="C2" s="2">
        <v>2016</v>
      </c>
      <c r="D2" s="2">
        <v>2017</v>
      </c>
      <c r="E2" s="2">
        <v>2018</v>
      </c>
    </row>
    <row r="3" spans="1:28" ht="15" customHeight="1" thickBot="1" x14ac:dyDescent="0.35">
      <c r="A3" s="59" t="s">
        <v>70</v>
      </c>
    </row>
    <row r="4" spans="1:28" ht="15" customHeight="1" thickBot="1" x14ac:dyDescent="0.35">
      <c r="A4" s="36" t="s">
        <v>19</v>
      </c>
      <c r="B4" s="71"/>
      <c r="C4" s="71"/>
      <c r="D4" s="71"/>
      <c r="E4" s="72"/>
      <c r="G4" s="46" t="s">
        <v>48</v>
      </c>
      <c r="N4" s="46" t="s">
        <v>49</v>
      </c>
      <c r="U4" s="46" t="s">
        <v>50</v>
      </c>
      <c r="AB4" s="46" t="s">
        <v>51</v>
      </c>
    </row>
    <row r="5" spans="1:28" ht="15" customHeight="1" x14ac:dyDescent="0.3">
      <c r="A5" s="9" t="s">
        <v>20</v>
      </c>
      <c r="B5" s="66"/>
      <c r="C5" s="66"/>
      <c r="D5" s="66"/>
      <c r="E5" s="69"/>
    </row>
    <row r="6" spans="1:28" ht="15" customHeight="1" x14ac:dyDescent="0.3">
      <c r="A6" s="10" t="s">
        <v>21</v>
      </c>
      <c r="B6" s="44" t="e">
        <f>B5/B$4*100</f>
        <v>#DIV/0!</v>
      </c>
      <c r="C6" s="44" t="e">
        <f>C5/C$4*100</f>
        <v>#DIV/0!</v>
      </c>
      <c r="D6" s="44" t="e">
        <f>D5/D4*100</f>
        <v>#DIV/0!</v>
      </c>
      <c r="E6" s="42" t="e">
        <f>E5/E4*100</f>
        <v>#DIV/0!</v>
      </c>
    </row>
    <row r="7" spans="1:28" ht="15" customHeight="1" x14ac:dyDescent="0.3">
      <c r="A7" s="11" t="s">
        <v>29</v>
      </c>
      <c r="B7" s="32"/>
      <c r="C7" s="32"/>
      <c r="D7" s="32"/>
      <c r="E7" s="33"/>
    </row>
    <row r="8" spans="1:28" ht="15" customHeight="1" x14ac:dyDescent="0.3">
      <c r="A8" s="12" t="s">
        <v>31</v>
      </c>
      <c r="B8" s="44" t="e">
        <f>B7/B$4*100</f>
        <v>#DIV/0!</v>
      </c>
      <c r="C8" s="44" t="e">
        <f>C7/C$4*100</f>
        <v>#DIV/0!</v>
      </c>
      <c r="D8" s="44" t="e">
        <f>D7/D$4*100</f>
        <v>#DIV/0!</v>
      </c>
      <c r="E8" s="42" t="e">
        <f>E7/E$4*100</f>
        <v>#DIV/0!</v>
      </c>
    </row>
    <row r="9" spans="1:28" ht="15" customHeight="1" x14ac:dyDescent="0.3">
      <c r="A9" s="13" t="s">
        <v>30</v>
      </c>
      <c r="B9" s="66"/>
      <c r="C9" s="66"/>
      <c r="D9" s="66"/>
      <c r="E9" s="69"/>
    </row>
    <row r="10" spans="1:28" ht="15" customHeight="1" x14ac:dyDescent="0.3">
      <c r="A10" s="10" t="s">
        <v>32</v>
      </c>
      <c r="B10" s="44" t="e">
        <f>B9/B$4*100</f>
        <v>#DIV/0!</v>
      </c>
      <c r="C10" s="44" t="e">
        <f>C9/C$4*100</f>
        <v>#DIV/0!</v>
      </c>
      <c r="D10" s="44" t="e">
        <f>D9/D$4*100</f>
        <v>#DIV/0!</v>
      </c>
      <c r="E10" s="42" t="e">
        <f>E9/E$4*100</f>
        <v>#DIV/0!</v>
      </c>
    </row>
    <row r="11" spans="1:28" ht="15" customHeight="1" thickBot="1" x14ac:dyDescent="0.35">
      <c r="A11" s="14" t="s">
        <v>47</v>
      </c>
      <c r="B11" s="74"/>
      <c r="C11" s="74"/>
      <c r="D11" s="74"/>
      <c r="E11" s="75"/>
    </row>
    <row r="12" spans="1:28" ht="15" customHeight="1" x14ac:dyDescent="0.3">
      <c r="A12" s="13" t="s">
        <v>22</v>
      </c>
      <c r="B12" s="66"/>
      <c r="C12" s="66"/>
      <c r="D12" s="66"/>
      <c r="E12" s="69"/>
    </row>
    <row r="13" spans="1:28" ht="15" customHeight="1" x14ac:dyDescent="0.3">
      <c r="A13" s="10" t="s">
        <v>23</v>
      </c>
      <c r="B13" s="44" t="e">
        <f>B12/B$4*100</f>
        <v>#DIV/0!</v>
      </c>
      <c r="C13" s="44" t="e">
        <f>C12/C$4*100</f>
        <v>#DIV/0!</v>
      </c>
      <c r="D13" s="44" t="e">
        <f>D12/D$4*100</f>
        <v>#DIV/0!</v>
      </c>
      <c r="E13" s="42" t="e">
        <f>E12/E$4*100</f>
        <v>#DIV/0!</v>
      </c>
    </row>
    <row r="14" spans="1:28" ht="15" customHeight="1" x14ac:dyDescent="0.3">
      <c r="A14" s="13" t="s">
        <v>33</v>
      </c>
      <c r="B14" s="32"/>
      <c r="C14" s="32"/>
      <c r="D14" s="32"/>
      <c r="E14" s="33"/>
    </row>
    <row r="15" spans="1:28" ht="15" customHeight="1" x14ac:dyDescent="0.3">
      <c r="A15" s="10" t="s">
        <v>34</v>
      </c>
      <c r="B15" s="44" t="e">
        <f>B14/B$4*100</f>
        <v>#DIV/0!</v>
      </c>
      <c r="C15" s="44" t="e">
        <f>C14/C$4*100</f>
        <v>#DIV/0!</v>
      </c>
      <c r="D15" s="44" t="e">
        <f>D14/D$4*100</f>
        <v>#DIV/0!</v>
      </c>
      <c r="E15" s="42" t="e">
        <f>E14/E$4*100</f>
        <v>#DIV/0!</v>
      </c>
    </row>
    <row r="16" spans="1:28" ht="15" customHeight="1" x14ac:dyDescent="0.3">
      <c r="A16" s="13" t="s">
        <v>35</v>
      </c>
      <c r="B16" s="66"/>
      <c r="C16" s="66"/>
      <c r="D16" s="66"/>
      <c r="E16" s="69"/>
    </row>
    <row r="17" spans="1:14" ht="15" customHeight="1" x14ac:dyDescent="0.3">
      <c r="A17" s="10" t="s">
        <v>36</v>
      </c>
      <c r="B17" s="44" t="e">
        <f>B16/B$4*100</f>
        <v>#DIV/0!</v>
      </c>
      <c r="C17" s="44" t="e">
        <f>C16/C$4*100</f>
        <v>#DIV/0!</v>
      </c>
      <c r="D17" s="44" t="e">
        <f>D16/D$4*100</f>
        <v>#DIV/0!</v>
      </c>
      <c r="E17" s="42" t="e">
        <f>E16/E$4*100</f>
        <v>#DIV/0!</v>
      </c>
    </row>
    <row r="18" spans="1:14" ht="15" customHeight="1" x14ac:dyDescent="0.3">
      <c r="A18" s="13" t="s">
        <v>37</v>
      </c>
      <c r="B18" s="66"/>
      <c r="C18" s="66"/>
      <c r="D18" s="66"/>
      <c r="E18" s="69"/>
    </row>
    <row r="19" spans="1:14" ht="15" customHeight="1" thickBot="1" x14ac:dyDescent="0.35">
      <c r="A19" s="15" t="s">
        <v>38</v>
      </c>
      <c r="B19" s="45" t="e">
        <f>B18/B$4*100</f>
        <v>#DIV/0!</v>
      </c>
      <c r="C19" s="45" t="e">
        <f>C18/C$4*100</f>
        <v>#DIV/0!</v>
      </c>
      <c r="D19" s="45" t="e">
        <f>D18/D$4*100</f>
        <v>#DIV/0!</v>
      </c>
      <c r="E19" s="43" t="e">
        <f>E18/E$4*100</f>
        <v>#DIV/0!</v>
      </c>
    </row>
    <row r="20" spans="1:14" ht="15" customHeight="1" thickBot="1" x14ac:dyDescent="0.35">
      <c r="A20" s="7"/>
      <c r="B20" s="34"/>
      <c r="C20" s="34"/>
      <c r="D20" s="34"/>
      <c r="E20" s="34"/>
      <c r="G20" s="46" t="s">
        <v>57</v>
      </c>
      <c r="N20" s="46" t="s">
        <v>56</v>
      </c>
    </row>
    <row r="21" spans="1:14" ht="15" customHeight="1" x14ac:dyDescent="0.3">
      <c r="A21" s="16" t="s">
        <v>86</v>
      </c>
      <c r="B21" s="67"/>
      <c r="C21" s="67"/>
      <c r="D21" s="67"/>
      <c r="E21" s="68"/>
    </row>
    <row r="22" spans="1:14" ht="15" customHeight="1" x14ac:dyDescent="0.3">
      <c r="A22" s="13" t="s">
        <v>24</v>
      </c>
      <c r="B22" s="66"/>
      <c r="C22" s="66"/>
      <c r="D22" s="66"/>
      <c r="E22" s="69"/>
    </row>
    <row r="23" spans="1:14" ht="15" customHeight="1" x14ac:dyDescent="0.3">
      <c r="A23" s="10" t="s">
        <v>25</v>
      </c>
      <c r="B23" s="44" t="e">
        <f>B22/B$21*100</f>
        <v>#DIV/0!</v>
      </c>
      <c r="C23" s="44" t="e">
        <f>C22/C$21*100</f>
        <v>#DIV/0!</v>
      </c>
      <c r="D23" s="44" t="e">
        <f>D22/D$21*100</f>
        <v>#DIV/0!</v>
      </c>
      <c r="E23" s="42" t="e">
        <f>E22/E$21*100</f>
        <v>#DIV/0!</v>
      </c>
    </row>
    <row r="24" spans="1:14" ht="15" customHeight="1" x14ac:dyDescent="0.3">
      <c r="A24" s="13" t="s">
        <v>26</v>
      </c>
      <c r="B24" s="66"/>
      <c r="C24" s="66"/>
      <c r="D24" s="66"/>
      <c r="E24" s="69"/>
    </row>
    <row r="25" spans="1:14" ht="15" customHeight="1" thickBot="1" x14ac:dyDescent="0.35">
      <c r="A25" s="15" t="s">
        <v>27</v>
      </c>
      <c r="B25" s="45" t="e">
        <f>B24/B$21*100</f>
        <v>#DIV/0!</v>
      </c>
      <c r="C25" s="45" t="e">
        <f>C24/C$21*100</f>
        <v>#DIV/0!</v>
      </c>
      <c r="D25" s="45" t="e">
        <f>D24/D$21*100</f>
        <v>#DIV/0!</v>
      </c>
      <c r="E25" s="43" t="e">
        <f>E24/E$21*100</f>
        <v>#DIV/0!</v>
      </c>
    </row>
    <row r="26" spans="1:14" ht="15" customHeight="1" x14ac:dyDescent="0.3">
      <c r="A26" s="16" t="s">
        <v>28</v>
      </c>
      <c r="B26" s="66"/>
      <c r="C26" s="66"/>
      <c r="D26" s="66"/>
      <c r="E26" s="69"/>
    </row>
    <row r="27" spans="1:14" ht="15" customHeight="1" x14ac:dyDescent="0.3">
      <c r="A27" s="13" t="s">
        <v>39</v>
      </c>
      <c r="B27" s="35"/>
      <c r="C27" s="35"/>
      <c r="D27" s="30"/>
      <c r="E27" s="31"/>
    </row>
    <row r="28" spans="1:14" ht="15" customHeight="1" x14ac:dyDescent="0.3">
      <c r="A28" s="10" t="s">
        <v>40</v>
      </c>
      <c r="B28" s="44" t="e">
        <f>B27/B$26*100</f>
        <v>#DIV/0!</v>
      </c>
      <c r="C28" s="44" t="e">
        <f>C27/C$26*100</f>
        <v>#DIV/0!</v>
      </c>
      <c r="D28" s="44" t="e">
        <f>D27/D$26*100</f>
        <v>#DIV/0!</v>
      </c>
      <c r="E28" s="42" t="e">
        <f>E27/E$26*100</f>
        <v>#DIV/0!</v>
      </c>
    </row>
    <row r="29" spans="1:14" ht="15" customHeight="1" x14ac:dyDescent="0.3">
      <c r="A29" s="13"/>
      <c r="B29" s="66"/>
      <c r="C29" s="66"/>
      <c r="D29" s="66"/>
      <c r="E29" s="69"/>
    </row>
    <row r="30" spans="1:14" ht="15" customHeight="1" x14ac:dyDescent="0.3">
      <c r="A30" s="10"/>
      <c r="B30" s="44"/>
      <c r="C30" s="44"/>
      <c r="D30" s="44"/>
      <c r="E30" s="42"/>
    </row>
    <row r="31" spans="1:14" ht="15" customHeight="1" x14ac:dyDescent="0.3">
      <c r="A31" s="13" t="s">
        <v>41</v>
      </c>
      <c r="B31" s="66"/>
      <c r="C31" s="66"/>
      <c r="D31" s="66"/>
      <c r="E31" s="69"/>
    </row>
    <row r="32" spans="1:14" ht="15" customHeight="1" thickBot="1" x14ac:dyDescent="0.35">
      <c r="A32" s="15" t="s">
        <v>42</v>
      </c>
      <c r="B32" s="45"/>
      <c r="C32" s="45" t="e">
        <f>C31/C$26*100</f>
        <v>#DIV/0!</v>
      </c>
      <c r="D32" s="45" t="e">
        <f>D31/D$26*100</f>
        <v>#DIV/0!</v>
      </c>
      <c r="E32" s="43" t="e">
        <f>E31/E$26*100</f>
        <v>#DIV/0!</v>
      </c>
    </row>
    <row r="34" spans="1:14" ht="15" customHeight="1" thickBot="1" x14ac:dyDescent="0.35"/>
    <row r="35" spans="1:14" ht="15" customHeight="1" x14ac:dyDescent="0.3">
      <c r="A35" s="37"/>
      <c r="B35" s="47"/>
      <c r="C35" s="47"/>
      <c r="D35" s="47"/>
      <c r="E35" s="49"/>
    </row>
    <row r="36" spans="1:14" ht="15" customHeight="1" x14ac:dyDescent="0.3">
      <c r="A36" s="38" t="s">
        <v>43</v>
      </c>
      <c r="B36" s="48" t="e">
        <f>B5/B22*100</f>
        <v>#DIV/0!</v>
      </c>
      <c r="C36" s="48" t="e">
        <f>C5/C22*100</f>
        <v>#DIV/0!</v>
      </c>
      <c r="D36" s="48" t="e">
        <f>D5/D22*100</f>
        <v>#DIV/0!</v>
      </c>
      <c r="E36" s="50" t="e">
        <f>E5/E22*100</f>
        <v>#DIV/0!</v>
      </c>
      <c r="G36" s="46" t="s">
        <v>58</v>
      </c>
      <c r="N36" s="46" t="s">
        <v>90</v>
      </c>
    </row>
    <row r="37" spans="1:14" ht="15" customHeight="1" x14ac:dyDescent="0.3">
      <c r="A37" s="38" t="s">
        <v>44</v>
      </c>
      <c r="B37" s="48" t="e">
        <f>B7/B22*100</f>
        <v>#DIV/0!</v>
      </c>
      <c r="C37" s="48" t="e">
        <f>C7/C22*100</f>
        <v>#DIV/0!</v>
      </c>
      <c r="D37" s="48" t="e">
        <f>D7/D22*100</f>
        <v>#DIV/0!</v>
      </c>
      <c r="E37" s="50" t="e">
        <f>E7/E22*100</f>
        <v>#DIV/0!</v>
      </c>
    </row>
    <row r="38" spans="1:14" ht="15" customHeight="1" x14ac:dyDescent="0.3">
      <c r="A38" s="38" t="s">
        <v>45</v>
      </c>
      <c r="B38" s="48" t="e">
        <f>B21/B26*100</f>
        <v>#DIV/0!</v>
      </c>
      <c r="C38" s="48" t="e">
        <f>C21/C26*100</f>
        <v>#DIV/0!</v>
      </c>
      <c r="D38" s="48" t="e">
        <f>D21/D26*100</f>
        <v>#DIV/0!</v>
      </c>
      <c r="E38" s="50" t="e">
        <f>E21/E26*100</f>
        <v>#DIV/0!</v>
      </c>
    </row>
    <row r="39" spans="1:14" ht="15" customHeight="1" thickBot="1" x14ac:dyDescent="0.35">
      <c r="A39" s="40"/>
      <c r="B39" s="51"/>
      <c r="C39" s="51"/>
      <c r="D39" s="51"/>
      <c r="E39" s="52"/>
    </row>
    <row r="59" s="8" customFormat="1" ht="15" customHeight="1" x14ac:dyDescent="0.3"/>
  </sheetData>
  <phoneticPr fontId="1" type="noConversion"/>
  <pageMargins left="0.7" right="0.37" top="0.75" bottom="0.75" header="0.3" footer="0.3"/>
  <pageSetup paperSize="9" orientation="portrait" r:id="rId1"/>
  <ignoredErrors>
    <ignoredError sqref="E8 E10 E13" 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경영수익성 및 기업활동성</vt:lpstr>
      <vt:lpstr>기업성장성 및 기업생산성</vt:lpstr>
      <vt:lpstr>재무안정성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kmwu</dc:creator>
  <cp:lastModifiedBy>tuttledo</cp:lastModifiedBy>
  <cp:lastPrinted>2017-12-22T04:44:26Z</cp:lastPrinted>
  <dcterms:created xsi:type="dcterms:W3CDTF">2015-12-16T00:47:54Z</dcterms:created>
  <dcterms:modified xsi:type="dcterms:W3CDTF">2019-04-11T10:14:22Z</dcterms:modified>
</cp:coreProperties>
</file>